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３課外活動関係\03_課外活動関係\05_その他\01_部員名簿業務\2025年度\"/>
    </mc:Choice>
  </mc:AlternateContent>
  <xr:revisionPtr revIDLastSave="0" documentId="13_ncr:1_{39DDD490-5946-44CE-ABBB-77542C0ED4DD}" xr6:coauthVersionLast="47" xr6:coauthVersionMax="47" xr10:uidLastSave="{00000000-0000-0000-0000-000000000000}"/>
  <bookViews>
    <workbookView xWindow="20370" yWindow="-4710" windowWidth="29040" windowHeight="15840" xr2:uid="{00000000-000D-0000-FFFF-FFFF00000000}"/>
  </bookViews>
  <sheets>
    <sheet name="入力シート" sheetId="1" r:id="rId1"/>
  </sheets>
  <definedNames>
    <definedName name="_xlnm._FilterDatabase" localSheetId="0" hidden="1">入力シート!#REF!</definedName>
    <definedName name="_xlnm.Print_Area" localSheetId="0">入力シート!$A$1:$D$312</definedName>
    <definedName name="_xlnm.Print_Titles" localSheetId="0">入力シート!$1:$11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F13" i="1"/>
  <c r="G13" i="1" s="1"/>
  <c r="I13" i="1"/>
  <c r="J13" i="1"/>
  <c r="L13" i="1" s="1"/>
  <c r="M13" i="1" s="1"/>
  <c r="K13" i="1"/>
  <c r="M5" i="1"/>
  <c r="M6" i="1"/>
  <c r="M7" i="1"/>
  <c r="M9" i="1"/>
  <c r="J14" i="1"/>
  <c r="K14" i="1"/>
  <c r="I14" i="1"/>
  <c r="L14" i="1" s="1"/>
  <c r="M14" i="1" s="1"/>
  <c r="J15" i="1"/>
  <c r="K15" i="1"/>
  <c r="I15" i="1"/>
  <c r="L15" i="1" s="1"/>
  <c r="M15" i="1" s="1"/>
  <c r="J16" i="1"/>
  <c r="L16" i="1" s="1"/>
  <c r="M16" i="1" s="1"/>
  <c r="K16" i="1"/>
  <c r="I16" i="1"/>
  <c r="J17" i="1"/>
  <c r="K17" i="1"/>
  <c r="L17" i="1" s="1"/>
  <c r="M17" i="1" s="1"/>
  <c r="I17" i="1"/>
  <c r="J18" i="1"/>
  <c r="K18" i="1"/>
  <c r="I18" i="1"/>
  <c r="L18" i="1" s="1"/>
  <c r="M18" i="1" s="1"/>
  <c r="J19" i="1"/>
  <c r="K19" i="1"/>
  <c r="I19" i="1"/>
  <c r="L19" i="1" s="1"/>
  <c r="M19" i="1" s="1"/>
  <c r="J20" i="1"/>
  <c r="L20" i="1" s="1"/>
  <c r="M20" i="1" s="1"/>
  <c r="K20" i="1"/>
  <c r="I20" i="1"/>
  <c r="J21" i="1"/>
  <c r="K21" i="1"/>
  <c r="I21" i="1"/>
  <c r="J22" i="1"/>
  <c r="K22" i="1"/>
  <c r="I22" i="1"/>
  <c r="L22" i="1" s="1"/>
  <c r="M22" i="1" s="1"/>
  <c r="J23" i="1"/>
  <c r="K23" i="1"/>
  <c r="I23" i="1"/>
  <c r="L23" i="1"/>
  <c r="M23" i="1" s="1"/>
  <c r="J24" i="1"/>
  <c r="K24" i="1"/>
  <c r="I24" i="1"/>
  <c r="L24" i="1" s="1"/>
  <c r="M24" i="1" s="1"/>
  <c r="J25" i="1"/>
  <c r="L25" i="1" s="1"/>
  <c r="M25" i="1" s="1"/>
  <c r="K25" i="1"/>
  <c r="I25" i="1"/>
  <c r="J26" i="1"/>
  <c r="K26" i="1"/>
  <c r="I26" i="1"/>
  <c r="J27" i="1"/>
  <c r="K27" i="1"/>
  <c r="I27" i="1"/>
  <c r="L27" i="1" s="1"/>
  <c r="M27" i="1" s="1"/>
  <c r="J28" i="1"/>
  <c r="K28" i="1"/>
  <c r="I28" i="1"/>
  <c r="L28" i="1" s="1"/>
  <c r="M28" i="1" s="1"/>
  <c r="J29" i="1"/>
  <c r="L29" i="1" s="1"/>
  <c r="M29" i="1" s="1"/>
  <c r="K29" i="1"/>
  <c r="I29" i="1"/>
  <c r="J30" i="1"/>
  <c r="K30" i="1"/>
  <c r="L30" i="1" s="1"/>
  <c r="M30" i="1" s="1"/>
  <c r="I30" i="1"/>
  <c r="J31" i="1"/>
  <c r="K31" i="1"/>
  <c r="I31" i="1"/>
  <c r="L31" i="1" s="1"/>
  <c r="M31" i="1" s="1"/>
  <c r="J32" i="1"/>
  <c r="K32" i="1"/>
  <c r="I32" i="1"/>
  <c r="L32" i="1" s="1"/>
  <c r="M32" i="1" s="1"/>
  <c r="J33" i="1"/>
  <c r="L33" i="1" s="1"/>
  <c r="M33" i="1" s="1"/>
  <c r="K33" i="1"/>
  <c r="I33" i="1"/>
  <c r="J34" i="1"/>
  <c r="K34" i="1"/>
  <c r="I34" i="1"/>
  <c r="J35" i="1"/>
  <c r="K35" i="1"/>
  <c r="I35" i="1"/>
  <c r="L35" i="1" s="1"/>
  <c r="M35" i="1" s="1"/>
  <c r="J36" i="1"/>
  <c r="K36" i="1"/>
  <c r="I36" i="1"/>
  <c r="L36" i="1" s="1"/>
  <c r="M36" i="1" s="1"/>
  <c r="J37" i="1"/>
  <c r="L37" i="1" s="1"/>
  <c r="M37" i="1" s="1"/>
  <c r="K37" i="1"/>
  <c r="I37" i="1"/>
  <c r="J38" i="1"/>
  <c r="K38" i="1"/>
  <c r="I38" i="1"/>
  <c r="J39" i="1"/>
  <c r="K39" i="1"/>
  <c r="I39" i="1"/>
  <c r="L39" i="1" s="1"/>
  <c r="M39" i="1" s="1"/>
  <c r="J40" i="1"/>
  <c r="K40" i="1"/>
  <c r="I40" i="1"/>
  <c r="L40" i="1" s="1"/>
  <c r="M40" i="1" s="1"/>
  <c r="J41" i="1"/>
  <c r="L41" i="1" s="1"/>
  <c r="M41" i="1" s="1"/>
  <c r="K41" i="1"/>
  <c r="I41" i="1"/>
  <c r="J42" i="1"/>
  <c r="K42" i="1"/>
  <c r="I42" i="1"/>
  <c r="J43" i="1"/>
  <c r="K43" i="1"/>
  <c r="I43" i="1"/>
  <c r="L43" i="1" s="1"/>
  <c r="M43" i="1" s="1"/>
  <c r="J44" i="1"/>
  <c r="K44" i="1"/>
  <c r="I44" i="1"/>
  <c r="L44" i="1" s="1"/>
  <c r="M44" i="1" s="1"/>
  <c r="J45" i="1"/>
  <c r="K45" i="1"/>
  <c r="I45" i="1"/>
  <c r="J46" i="1"/>
  <c r="K46" i="1"/>
  <c r="I46" i="1"/>
  <c r="J47" i="1"/>
  <c r="K47" i="1"/>
  <c r="I47" i="1"/>
  <c r="L47" i="1" s="1"/>
  <c r="M47" i="1" s="1"/>
  <c r="J48" i="1"/>
  <c r="K48" i="1"/>
  <c r="I48" i="1"/>
  <c r="L48" i="1" s="1"/>
  <c r="M48" i="1" s="1"/>
  <c r="J49" i="1"/>
  <c r="K49" i="1"/>
  <c r="I49" i="1"/>
  <c r="J50" i="1"/>
  <c r="K50" i="1"/>
  <c r="I50" i="1"/>
  <c r="J51" i="1"/>
  <c r="K51" i="1"/>
  <c r="I51" i="1"/>
  <c r="L51" i="1" s="1"/>
  <c r="M51" i="1" s="1"/>
  <c r="J52" i="1"/>
  <c r="K52" i="1"/>
  <c r="I52" i="1"/>
  <c r="L52" i="1" s="1"/>
  <c r="M52" i="1" s="1"/>
  <c r="J53" i="1"/>
  <c r="L53" i="1" s="1"/>
  <c r="M53" i="1" s="1"/>
  <c r="K53" i="1"/>
  <c r="I53" i="1"/>
  <c r="J54" i="1"/>
  <c r="K54" i="1"/>
  <c r="L54" i="1" s="1"/>
  <c r="M54" i="1" s="1"/>
  <c r="I54" i="1"/>
  <c r="J55" i="1"/>
  <c r="K55" i="1"/>
  <c r="I55" i="1"/>
  <c r="L55" i="1" s="1"/>
  <c r="M55" i="1" s="1"/>
  <c r="J56" i="1"/>
  <c r="K56" i="1"/>
  <c r="I56" i="1"/>
  <c r="L56" i="1" s="1"/>
  <c r="M56" i="1" s="1"/>
  <c r="J57" i="1"/>
  <c r="L57" i="1" s="1"/>
  <c r="M57" i="1" s="1"/>
  <c r="K57" i="1"/>
  <c r="I57" i="1"/>
  <c r="J58" i="1"/>
  <c r="K58" i="1"/>
  <c r="I58" i="1"/>
  <c r="J59" i="1"/>
  <c r="K59" i="1"/>
  <c r="I59" i="1"/>
  <c r="L59" i="1" s="1"/>
  <c r="M59" i="1" s="1"/>
  <c r="J60" i="1"/>
  <c r="K60" i="1"/>
  <c r="I60" i="1"/>
  <c r="L60" i="1" s="1"/>
  <c r="M60" i="1" s="1"/>
  <c r="J61" i="1"/>
  <c r="L61" i="1" s="1"/>
  <c r="M61" i="1" s="1"/>
  <c r="K61" i="1"/>
  <c r="I61" i="1"/>
  <c r="J62" i="1"/>
  <c r="K62" i="1"/>
  <c r="I62" i="1"/>
  <c r="J63" i="1"/>
  <c r="K63" i="1"/>
  <c r="I63" i="1"/>
  <c r="L63" i="1" s="1"/>
  <c r="M63" i="1" s="1"/>
  <c r="J64" i="1"/>
  <c r="K64" i="1"/>
  <c r="I64" i="1"/>
  <c r="J65" i="1"/>
  <c r="L65" i="1" s="1"/>
  <c r="M65" i="1" s="1"/>
  <c r="K65" i="1"/>
  <c r="I65" i="1"/>
  <c r="J66" i="1"/>
  <c r="K66" i="1"/>
  <c r="I66" i="1"/>
  <c r="J67" i="1"/>
  <c r="K67" i="1"/>
  <c r="I67" i="1"/>
  <c r="L67" i="1" s="1"/>
  <c r="M67" i="1" s="1"/>
  <c r="J68" i="1"/>
  <c r="K68" i="1"/>
  <c r="I68" i="1"/>
  <c r="L68" i="1" s="1"/>
  <c r="M68" i="1" s="1"/>
  <c r="J69" i="1"/>
  <c r="K69" i="1"/>
  <c r="I69" i="1"/>
  <c r="J70" i="1"/>
  <c r="K70" i="1"/>
  <c r="I70" i="1"/>
  <c r="J71" i="1"/>
  <c r="K71" i="1"/>
  <c r="I71" i="1"/>
  <c r="L71" i="1" s="1"/>
  <c r="M71" i="1" s="1"/>
  <c r="J72" i="1"/>
  <c r="K72" i="1"/>
  <c r="I72" i="1"/>
  <c r="L72" i="1" s="1"/>
  <c r="M72" i="1" s="1"/>
  <c r="J73" i="1"/>
  <c r="K73" i="1"/>
  <c r="I73" i="1"/>
  <c r="J74" i="1"/>
  <c r="K74" i="1"/>
  <c r="I74" i="1"/>
  <c r="J75" i="1"/>
  <c r="K75" i="1"/>
  <c r="I75" i="1"/>
  <c r="L75" i="1" s="1"/>
  <c r="M75" i="1" s="1"/>
  <c r="J76" i="1"/>
  <c r="K76" i="1"/>
  <c r="I76" i="1"/>
  <c r="L76" i="1" s="1"/>
  <c r="M76" i="1" s="1"/>
  <c r="J77" i="1"/>
  <c r="K77" i="1"/>
  <c r="I77" i="1"/>
  <c r="J78" i="1"/>
  <c r="K78" i="1"/>
  <c r="L78" i="1" s="1"/>
  <c r="M78" i="1" s="1"/>
  <c r="I78" i="1"/>
  <c r="J79" i="1"/>
  <c r="K79" i="1"/>
  <c r="I79" i="1"/>
  <c r="L79" i="1" s="1"/>
  <c r="M79" i="1" s="1"/>
  <c r="J80" i="1"/>
  <c r="K80" i="1"/>
  <c r="I80" i="1"/>
  <c r="L80" i="1" s="1"/>
  <c r="M80" i="1" s="1"/>
  <c r="J81" i="1"/>
  <c r="K81" i="1"/>
  <c r="I81" i="1"/>
  <c r="J82" i="1"/>
  <c r="K82" i="1"/>
  <c r="I82" i="1"/>
  <c r="J83" i="1"/>
  <c r="K83" i="1"/>
  <c r="I83" i="1"/>
  <c r="L83" i="1" s="1"/>
  <c r="M83" i="1" s="1"/>
  <c r="J84" i="1"/>
  <c r="K84" i="1"/>
  <c r="I84" i="1"/>
  <c r="L84" i="1" s="1"/>
  <c r="M84" i="1" s="1"/>
  <c r="J85" i="1"/>
  <c r="K85" i="1"/>
  <c r="I85" i="1"/>
  <c r="J86" i="1"/>
  <c r="K86" i="1"/>
  <c r="I86" i="1"/>
  <c r="J87" i="1"/>
  <c r="K87" i="1"/>
  <c r="I87" i="1"/>
  <c r="J88" i="1"/>
  <c r="K88" i="1"/>
  <c r="I88" i="1"/>
  <c r="L88" i="1" s="1"/>
  <c r="M88" i="1" s="1"/>
  <c r="J89" i="1"/>
  <c r="K89" i="1"/>
  <c r="I89" i="1"/>
  <c r="J90" i="1"/>
  <c r="K90" i="1"/>
  <c r="I90" i="1"/>
  <c r="J91" i="1"/>
  <c r="K91" i="1"/>
  <c r="I91" i="1"/>
  <c r="L91" i="1" s="1"/>
  <c r="M91" i="1" s="1"/>
  <c r="J92" i="1"/>
  <c r="K92" i="1"/>
  <c r="I92" i="1"/>
  <c r="L92" i="1" s="1"/>
  <c r="M92" i="1" s="1"/>
  <c r="J93" i="1"/>
  <c r="K93" i="1"/>
  <c r="I93" i="1"/>
  <c r="J94" i="1"/>
  <c r="K94" i="1"/>
  <c r="I94" i="1"/>
  <c r="J95" i="1"/>
  <c r="K95" i="1"/>
  <c r="I95" i="1"/>
  <c r="L95" i="1" s="1"/>
  <c r="M95" i="1" s="1"/>
  <c r="J96" i="1"/>
  <c r="K96" i="1"/>
  <c r="I96" i="1"/>
  <c r="L96" i="1" s="1"/>
  <c r="M96" i="1" s="1"/>
  <c r="J97" i="1"/>
  <c r="K97" i="1"/>
  <c r="I97" i="1"/>
  <c r="J98" i="1"/>
  <c r="K98" i="1"/>
  <c r="I98" i="1"/>
  <c r="J99" i="1"/>
  <c r="K99" i="1"/>
  <c r="I99" i="1"/>
  <c r="J100" i="1"/>
  <c r="K100" i="1"/>
  <c r="I100" i="1"/>
  <c r="L100" i="1" s="1"/>
  <c r="M100" i="1" s="1"/>
  <c r="J101" i="1"/>
  <c r="K101" i="1"/>
  <c r="I101" i="1"/>
  <c r="J102" i="1"/>
  <c r="K102" i="1"/>
  <c r="I102" i="1"/>
  <c r="J103" i="1"/>
  <c r="K103" i="1"/>
  <c r="I103" i="1"/>
  <c r="J104" i="1"/>
  <c r="K104" i="1"/>
  <c r="I104" i="1"/>
  <c r="L104" i="1" s="1"/>
  <c r="M104" i="1" s="1"/>
  <c r="J105" i="1"/>
  <c r="K105" i="1"/>
  <c r="I105" i="1"/>
  <c r="J106" i="1"/>
  <c r="K106" i="1"/>
  <c r="I106" i="1"/>
  <c r="J107" i="1"/>
  <c r="K107" i="1"/>
  <c r="I107" i="1"/>
  <c r="L107" i="1" s="1"/>
  <c r="M107" i="1" s="1"/>
  <c r="J108" i="1"/>
  <c r="K108" i="1"/>
  <c r="I108" i="1"/>
  <c r="L108" i="1" s="1"/>
  <c r="M108" i="1" s="1"/>
  <c r="J109" i="1"/>
  <c r="K109" i="1"/>
  <c r="I109" i="1"/>
  <c r="J110" i="1"/>
  <c r="K110" i="1"/>
  <c r="I110" i="1"/>
  <c r="J111" i="1"/>
  <c r="K111" i="1"/>
  <c r="I111" i="1"/>
  <c r="J112" i="1"/>
  <c r="K112" i="1"/>
  <c r="I112" i="1"/>
  <c r="L112" i="1" s="1"/>
  <c r="M112" i="1" s="1"/>
  <c r="J113" i="1"/>
  <c r="L113" i="1" s="1"/>
  <c r="M113" i="1" s="1"/>
  <c r="K113" i="1"/>
  <c r="I113" i="1"/>
  <c r="J114" i="1"/>
  <c r="K114" i="1"/>
  <c r="I114" i="1"/>
  <c r="J115" i="1"/>
  <c r="K115" i="1"/>
  <c r="I115" i="1"/>
  <c r="J116" i="1"/>
  <c r="K116" i="1"/>
  <c r="I116" i="1"/>
  <c r="L116" i="1" s="1"/>
  <c r="M116" i="1" s="1"/>
  <c r="J117" i="1"/>
  <c r="K117" i="1"/>
  <c r="I117" i="1"/>
  <c r="J118" i="1"/>
  <c r="K118" i="1"/>
  <c r="I118" i="1"/>
  <c r="J119" i="1"/>
  <c r="K119" i="1"/>
  <c r="I119" i="1"/>
  <c r="J120" i="1"/>
  <c r="K120" i="1"/>
  <c r="I120" i="1"/>
  <c r="L120" i="1" s="1"/>
  <c r="M120" i="1" s="1"/>
  <c r="J121" i="1"/>
  <c r="K121" i="1"/>
  <c r="I121" i="1"/>
  <c r="J122" i="1"/>
  <c r="K122" i="1"/>
  <c r="I122" i="1"/>
  <c r="J123" i="1"/>
  <c r="K123" i="1"/>
  <c r="I123" i="1"/>
  <c r="J124" i="1"/>
  <c r="K124" i="1"/>
  <c r="I124" i="1"/>
  <c r="L124" i="1" s="1"/>
  <c r="M124" i="1" s="1"/>
  <c r="J125" i="1"/>
  <c r="K125" i="1"/>
  <c r="I125" i="1"/>
  <c r="J126" i="1"/>
  <c r="K126" i="1"/>
  <c r="I126" i="1"/>
  <c r="J127" i="1"/>
  <c r="K127" i="1"/>
  <c r="I127" i="1"/>
  <c r="J128" i="1"/>
  <c r="K128" i="1"/>
  <c r="I128" i="1"/>
  <c r="L128" i="1" s="1"/>
  <c r="M128" i="1" s="1"/>
  <c r="J129" i="1"/>
  <c r="K129" i="1"/>
  <c r="I129" i="1"/>
  <c r="J130" i="1"/>
  <c r="K130" i="1"/>
  <c r="I130" i="1"/>
  <c r="J131" i="1"/>
  <c r="K131" i="1"/>
  <c r="I131" i="1"/>
  <c r="L131" i="1" s="1"/>
  <c r="M131" i="1" s="1"/>
  <c r="J132" i="1"/>
  <c r="K132" i="1"/>
  <c r="I132" i="1"/>
  <c r="L132" i="1" s="1"/>
  <c r="M132" i="1" s="1"/>
  <c r="J133" i="1"/>
  <c r="K133" i="1"/>
  <c r="I133" i="1"/>
  <c r="J134" i="1"/>
  <c r="K134" i="1"/>
  <c r="I134" i="1"/>
  <c r="J135" i="1"/>
  <c r="K135" i="1"/>
  <c r="I135" i="1"/>
  <c r="J136" i="1"/>
  <c r="K136" i="1"/>
  <c r="I136" i="1"/>
  <c r="L136" i="1" s="1"/>
  <c r="M136" i="1" s="1"/>
  <c r="J137" i="1"/>
  <c r="K137" i="1"/>
  <c r="I137" i="1"/>
  <c r="J138" i="1"/>
  <c r="K138" i="1"/>
  <c r="I138" i="1"/>
  <c r="J139" i="1"/>
  <c r="K139" i="1"/>
  <c r="I139" i="1"/>
  <c r="J140" i="1"/>
  <c r="K140" i="1"/>
  <c r="I140" i="1"/>
  <c r="L140" i="1" s="1"/>
  <c r="M140" i="1" s="1"/>
  <c r="J141" i="1"/>
  <c r="K141" i="1"/>
  <c r="I141" i="1"/>
  <c r="J142" i="1"/>
  <c r="K142" i="1"/>
  <c r="I142" i="1"/>
  <c r="J143" i="1"/>
  <c r="K143" i="1"/>
  <c r="I143" i="1"/>
  <c r="J144" i="1"/>
  <c r="K144" i="1"/>
  <c r="I144" i="1"/>
  <c r="L144" i="1" s="1"/>
  <c r="M144" i="1" s="1"/>
  <c r="J145" i="1"/>
  <c r="K145" i="1"/>
  <c r="I145" i="1"/>
  <c r="J146" i="1"/>
  <c r="K146" i="1"/>
  <c r="I146" i="1"/>
  <c r="J147" i="1"/>
  <c r="K147" i="1"/>
  <c r="I147" i="1"/>
  <c r="J148" i="1"/>
  <c r="K148" i="1"/>
  <c r="I148" i="1"/>
  <c r="L148" i="1" s="1"/>
  <c r="M148" i="1" s="1"/>
  <c r="J149" i="1"/>
  <c r="K149" i="1"/>
  <c r="I149" i="1"/>
  <c r="J150" i="1"/>
  <c r="K150" i="1"/>
  <c r="I150" i="1"/>
  <c r="J151" i="1"/>
  <c r="K151" i="1"/>
  <c r="I151" i="1"/>
  <c r="L151" i="1" s="1"/>
  <c r="M151" i="1" s="1"/>
  <c r="J152" i="1"/>
  <c r="K152" i="1"/>
  <c r="I152" i="1"/>
  <c r="L152" i="1" s="1"/>
  <c r="M152" i="1" s="1"/>
  <c r="J153" i="1"/>
  <c r="K153" i="1"/>
  <c r="I153" i="1"/>
  <c r="J154" i="1"/>
  <c r="K154" i="1"/>
  <c r="I154" i="1"/>
  <c r="J155" i="1"/>
  <c r="K155" i="1"/>
  <c r="I155" i="1"/>
  <c r="L155" i="1" s="1"/>
  <c r="M155" i="1" s="1"/>
  <c r="J156" i="1"/>
  <c r="K156" i="1"/>
  <c r="I156" i="1"/>
  <c r="L156" i="1" s="1"/>
  <c r="M156" i="1" s="1"/>
  <c r="J157" i="1"/>
  <c r="K157" i="1"/>
  <c r="I157" i="1"/>
  <c r="J158" i="1"/>
  <c r="K158" i="1"/>
  <c r="I158" i="1"/>
  <c r="J159" i="1"/>
  <c r="K159" i="1"/>
  <c r="I159" i="1"/>
  <c r="J160" i="1"/>
  <c r="K160" i="1"/>
  <c r="I160" i="1"/>
  <c r="L160" i="1" s="1"/>
  <c r="M160" i="1" s="1"/>
  <c r="J161" i="1"/>
  <c r="L161" i="1" s="1"/>
  <c r="M161" i="1" s="1"/>
  <c r="K161" i="1"/>
  <c r="I161" i="1"/>
  <c r="J162" i="1"/>
  <c r="K162" i="1"/>
  <c r="I162" i="1"/>
  <c r="J163" i="1"/>
  <c r="K163" i="1"/>
  <c r="I163" i="1"/>
  <c r="L163" i="1" s="1"/>
  <c r="M163" i="1" s="1"/>
  <c r="J164" i="1"/>
  <c r="K164" i="1"/>
  <c r="I164" i="1"/>
  <c r="L164" i="1" s="1"/>
  <c r="M164" i="1" s="1"/>
  <c r="J165" i="1"/>
  <c r="K165" i="1"/>
  <c r="I165" i="1"/>
  <c r="J166" i="1"/>
  <c r="K166" i="1"/>
  <c r="I166" i="1"/>
  <c r="J167" i="1"/>
  <c r="K167" i="1"/>
  <c r="I167" i="1"/>
  <c r="J168" i="1"/>
  <c r="K168" i="1"/>
  <c r="I168" i="1"/>
  <c r="L168" i="1" s="1"/>
  <c r="M168" i="1" s="1"/>
  <c r="J169" i="1"/>
  <c r="K169" i="1"/>
  <c r="I169" i="1"/>
  <c r="J170" i="1"/>
  <c r="K170" i="1"/>
  <c r="I170" i="1"/>
  <c r="J171" i="1"/>
  <c r="K171" i="1"/>
  <c r="I171" i="1"/>
  <c r="L171" i="1" s="1"/>
  <c r="M171" i="1" s="1"/>
  <c r="J172" i="1"/>
  <c r="K172" i="1"/>
  <c r="I172" i="1"/>
  <c r="J173" i="1"/>
  <c r="L173" i="1" s="1"/>
  <c r="M173" i="1" s="1"/>
  <c r="K173" i="1"/>
  <c r="I173" i="1"/>
  <c r="J174" i="1"/>
  <c r="K174" i="1"/>
  <c r="I174" i="1"/>
  <c r="J175" i="1"/>
  <c r="K175" i="1"/>
  <c r="I175" i="1"/>
  <c r="L175" i="1" s="1"/>
  <c r="M175" i="1" s="1"/>
  <c r="J176" i="1"/>
  <c r="K176" i="1"/>
  <c r="I176" i="1"/>
  <c r="L176" i="1" s="1"/>
  <c r="M176" i="1" s="1"/>
  <c r="J177" i="1"/>
  <c r="K177" i="1"/>
  <c r="I177" i="1"/>
  <c r="J178" i="1"/>
  <c r="K178" i="1"/>
  <c r="I178" i="1"/>
  <c r="J179" i="1"/>
  <c r="K179" i="1"/>
  <c r="I179" i="1"/>
  <c r="J180" i="1"/>
  <c r="K180" i="1"/>
  <c r="I180" i="1"/>
  <c r="L180" i="1" s="1"/>
  <c r="M180" i="1" s="1"/>
  <c r="J181" i="1"/>
  <c r="K181" i="1"/>
  <c r="I181" i="1"/>
  <c r="J182" i="1"/>
  <c r="K182" i="1"/>
  <c r="I182" i="1"/>
  <c r="J183" i="1"/>
  <c r="K183" i="1"/>
  <c r="I183" i="1"/>
  <c r="J184" i="1"/>
  <c r="K184" i="1"/>
  <c r="I184" i="1"/>
  <c r="L184" i="1" s="1"/>
  <c r="M184" i="1" s="1"/>
  <c r="J185" i="1"/>
  <c r="K185" i="1"/>
  <c r="I185" i="1"/>
  <c r="J186" i="1"/>
  <c r="K186" i="1"/>
  <c r="I186" i="1"/>
  <c r="J187" i="1"/>
  <c r="K187" i="1"/>
  <c r="I187" i="1"/>
  <c r="J188" i="1"/>
  <c r="K188" i="1"/>
  <c r="I188" i="1"/>
  <c r="J189" i="1"/>
  <c r="L189" i="1" s="1"/>
  <c r="M189" i="1" s="1"/>
  <c r="K189" i="1"/>
  <c r="I189" i="1"/>
  <c r="J190" i="1"/>
  <c r="K190" i="1"/>
  <c r="I190" i="1"/>
  <c r="J191" i="1"/>
  <c r="K191" i="1"/>
  <c r="I191" i="1"/>
  <c r="J192" i="1"/>
  <c r="K192" i="1"/>
  <c r="I192" i="1"/>
  <c r="J193" i="1"/>
  <c r="K193" i="1"/>
  <c r="I193" i="1"/>
  <c r="J194" i="1"/>
  <c r="K194" i="1"/>
  <c r="I194" i="1"/>
  <c r="J195" i="1"/>
  <c r="K195" i="1"/>
  <c r="I195" i="1"/>
  <c r="L195" i="1" s="1"/>
  <c r="M195" i="1" s="1"/>
  <c r="J196" i="1"/>
  <c r="K196" i="1"/>
  <c r="I196" i="1"/>
  <c r="J197" i="1"/>
  <c r="K197" i="1"/>
  <c r="I197" i="1"/>
  <c r="J198" i="1"/>
  <c r="K198" i="1"/>
  <c r="I198" i="1"/>
  <c r="J199" i="1"/>
  <c r="K199" i="1"/>
  <c r="I199" i="1"/>
  <c r="J200" i="1"/>
  <c r="K200" i="1"/>
  <c r="I200" i="1"/>
  <c r="J201" i="1"/>
  <c r="K201" i="1"/>
  <c r="I201" i="1"/>
  <c r="J202" i="1"/>
  <c r="K202" i="1"/>
  <c r="I202" i="1"/>
  <c r="J203" i="1"/>
  <c r="K203" i="1"/>
  <c r="I203" i="1"/>
  <c r="L203" i="1" s="1"/>
  <c r="M203" i="1" s="1"/>
  <c r="J204" i="1"/>
  <c r="K204" i="1"/>
  <c r="I204" i="1"/>
  <c r="J205" i="1"/>
  <c r="L205" i="1" s="1"/>
  <c r="M205" i="1" s="1"/>
  <c r="K205" i="1"/>
  <c r="I205" i="1"/>
  <c r="J206" i="1"/>
  <c r="K206" i="1"/>
  <c r="I206" i="1"/>
  <c r="J207" i="1"/>
  <c r="K207" i="1"/>
  <c r="I207" i="1"/>
  <c r="J208" i="1"/>
  <c r="K208" i="1"/>
  <c r="I208" i="1"/>
  <c r="J209" i="1"/>
  <c r="K209" i="1"/>
  <c r="I209" i="1"/>
  <c r="J210" i="1"/>
  <c r="K210" i="1"/>
  <c r="L210" i="1" s="1"/>
  <c r="M210" i="1" s="1"/>
  <c r="I210" i="1"/>
  <c r="J211" i="1"/>
  <c r="K211" i="1"/>
  <c r="I211" i="1"/>
  <c r="L211" i="1" s="1"/>
  <c r="M211" i="1" s="1"/>
  <c r="J212" i="1"/>
  <c r="K212" i="1"/>
  <c r="I212" i="1"/>
  <c r="J213" i="1"/>
  <c r="K213" i="1"/>
  <c r="I213" i="1"/>
  <c r="J214" i="1"/>
  <c r="K214" i="1"/>
  <c r="I214" i="1"/>
  <c r="J215" i="1"/>
  <c r="K215" i="1"/>
  <c r="I215" i="1"/>
  <c r="L215" i="1" s="1"/>
  <c r="M215" i="1" s="1"/>
  <c r="J216" i="1"/>
  <c r="K216" i="1"/>
  <c r="I216" i="1"/>
  <c r="L216" i="1" s="1"/>
  <c r="M216" i="1" s="1"/>
  <c r="J217" i="1"/>
  <c r="K217" i="1"/>
  <c r="I217" i="1"/>
  <c r="J218" i="1"/>
  <c r="K218" i="1"/>
  <c r="I218" i="1"/>
  <c r="J219" i="1"/>
  <c r="K219" i="1"/>
  <c r="I219" i="1"/>
  <c r="L219" i="1" s="1"/>
  <c r="M219" i="1" s="1"/>
  <c r="J220" i="1"/>
  <c r="K220" i="1"/>
  <c r="I220" i="1"/>
  <c r="J221" i="1"/>
  <c r="K221" i="1"/>
  <c r="I221" i="1"/>
  <c r="J222" i="1"/>
  <c r="K222" i="1"/>
  <c r="L222" i="1" s="1"/>
  <c r="M222" i="1" s="1"/>
  <c r="I222" i="1"/>
  <c r="J223" i="1"/>
  <c r="K223" i="1"/>
  <c r="I223" i="1"/>
  <c r="J224" i="1"/>
  <c r="K224" i="1"/>
  <c r="I224" i="1"/>
  <c r="J225" i="1"/>
  <c r="K225" i="1"/>
  <c r="I225" i="1"/>
  <c r="J226" i="1"/>
  <c r="K226" i="1"/>
  <c r="L226" i="1" s="1"/>
  <c r="M226" i="1" s="1"/>
  <c r="I226" i="1"/>
  <c r="J227" i="1"/>
  <c r="K227" i="1"/>
  <c r="I227" i="1"/>
  <c r="J228" i="1"/>
  <c r="K228" i="1"/>
  <c r="I228" i="1"/>
  <c r="J229" i="1"/>
  <c r="K229" i="1"/>
  <c r="I229" i="1"/>
  <c r="J230" i="1"/>
  <c r="K230" i="1"/>
  <c r="I230" i="1"/>
  <c r="J231" i="1"/>
  <c r="K231" i="1"/>
  <c r="I231" i="1"/>
  <c r="J232" i="1"/>
  <c r="K232" i="1"/>
  <c r="I232" i="1"/>
  <c r="L232" i="1" s="1"/>
  <c r="M232" i="1" s="1"/>
  <c r="J233" i="1"/>
  <c r="K233" i="1"/>
  <c r="I233" i="1"/>
  <c r="J234" i="1"/>
  <c r="K234" i="1"/>
  <c r="I234" i="1"/>
  <c r="J235" i="1"/>
  <c r="K235" i="1"/>
  <c r="I235" i="1"/>
  <c r="J236" i="1"/>
  <c r="K236" i="1"/>
  <c r="I236" i="1"/>
  <c r="J237" i="1"/>
  <c r="K237" i="1"/>
  <c r="I237" i="1"/>
  <c r="J238" i="1"/>
  <c r="K238" i="1"/>
  <c r="I238" i="1"/>
  <c r="J239" i="1"/>
  <c r="K239" i="1"/>
  <c r="I239" i="1"/>
  <c r="L239" i="1" s="1"/>
  <c r="M239" i="1" s="1"/>
  <c r="J240" i="1"/>
  <c r="K240" i="1"/>
  <c r="I240" i="1"/>
  <c r="J241" i="1"/>
  <c r="K241" i="1"/>
  <c r="I241" i="1"/>
  <c r="J242" i="1"/>
  <c r="K242" i="1"/>
  <c r="I242" i="1"/>
  <c r="J243" i="1"/>
  <c r="K243" i="1"/>
  <c r="I243" i="1"/>
  <c r="J244" i="1"/>
  <c r="K244" i="1"/>
  <c r="I244" i="1"/>
  <c r="J245" i="1"/>
  <c r="K245" i="1"/>
  <c r="I245" i="1"/>
  <c r="J246" i="1"/>
  <c r="K246" i="1"/>
  <c r="I246" i="1"/>
  <c r="J247" i="1"/>
  <c r="K247" i="1"/>
  <c r="I247" i="1"/>
  <c r="J248" i="1"/>
  <c r="K248" i="1"/>
  <c r="I248" i="1"/>
  <c r="J249" i="1"/>
  <c r="K249" i="1"/>
  <c r="I249" i="1"/>
  <c r="J250" i="1"/>
  <c r="K250" i="1"/>
  <c r="I250" i="1"/>
  <c r="J251" i="1"/>
  <c r="K251" i="1"/>
  <c r="I251" i="1"/>
  <c r="L251" i="1" s="1"/>
  <c r="M251" i="1" s="1"/>
  <c r="J252" i="1"/>
  <c r="K252" i="1"/>
  <c r="I252" i="1"/>
  <c r="J253" i="1"/>
  <c r="K253" i="1"/>
  <c r="I253" i="1"/>
  <c r="J254" i="1"/>
  <c r="K254" i="1"/>
  <c r="I254" i="1"/>
  <c r="J255" i="1"/>
  <c r="K255" i="1"/>
  <c r="I255" i="1"/>
  <c r="J256" i="1"/>
  <c r="K256" i="1"/>
  <c r="I256" i="1"/>
  <c r="L256" i="1" s="1"/>
  <c r="M256" i="1" s="1"/>
  <c r="J257" i="1"/>
  <c r="K257" i="1"/>
  <c r="I257" i="1"/>
  <c r="J258" i="1"/>
  <c r="K258" i="1"/>
  <c r="I258" i="1"/>
  <c r="J259" i="1"/>
  <c r="K259" i="1"/>
  <c r="I259" i="1"/>
  <c r="J260" i="1"/>
  <c r="K260" i="1"/>
  <c r="I260" i="1"/>
  <c r="J261" i="1"/>
  <c r="K261" i="1"/>
  <c r="I261" i="1"/>
  <c r="J262" i="1"/>
  <c r="K262" i="1"/>
  <c r="I262" i="1"/>
  <c r="J263" i="1"/>
  <c r="K263" i="1"/>
  <c r="I263" i="1"/>
  <c r="L263" i="1" s="1"/>
  <c r="M263" i="1" s="1"/>
  <c r="J264" i="1"/>
  <c r="K264" i="1"/>
  <c r="I264" i="1"/>
  <c r="J265" i="1"/>
  <c r="K265" i="1"/>
  <c r="I265" i="1"/>
  <c r="J266" i="1"/>
  <c r="K266" i="1"/>
  <c r="I266" i="1"/>
  <c r="J267" i="1"/>
  <c r="K267" i="1"/>
  <c r="I267" i="1"/>
  <c r="L267" i="1" s="1"/>
  <c r="M267" i="1" s="1"/>
  <c r="J268" i="1"/>
  <c r="K268" i="1"/>
  <c r="I268" i="1"/>
  <c r="J269" i="1"/>
  <c r="K269" i="1"/>
  <c r="I269" i="1"/>
  <c r="J270" i="1"/>
  <c r="K270" i="1"/>
  <c r="I270" i="1"/>
  <c r="J271" i="1"/>
  <c r="K271" i="1"/>
  <c r="I271" i="1"/>
  <c r="J272" i="1"/>
  <c r="K272" i="1"/>
  <c r="I272" i="1"/>
  <c r="J273" i="1"/>
  <c r="K273" i="1"/>
  <c r="I273" i="1"/>
  <c r="J274" i="1"/>
  <c r="K274" i="1"/>
  <c r="I274" i="1"/>
  <c r="J275" i="1"/>
  <c r="K275" i="1"/>
  <c r="I275" i="1"/>
  <c r="J276" i="1"/>
  <c r="K276" i="1"/>
  <c r="I276" i="1"/>
  <c r="J277" i="1"/>
  <c r="L277" i="1" s="1"/>
  <c r="M277" i="1" s="1"/>
  <c r="K277" i="1"/>
  <c r="I277" i="1"/>
  <c r="J278" i="1"/>
  <c r="K278" i="1"/>
  <c r="I278" i="1"/>
  <c r="J279" i="1"/>
  <c r="K279" i="1"/>
  <c r="I279" i="1"/>
  <c r="L279" i="1" s="1"/>
  <c r="M279" i="1" s="1"/>
  <c r="J280" i="1"/>
  <c r="K280" i="1"/>
  <c r="I280" i="1"/>
  <c r="L280" i="1" s="1"/>
  <c r="M280" i="1" s="1"/>
  <c r="J281" i="1"/>
  <c r="L281" i="1" s="1"/>
  <c r="M281" i="1" s="1"/>
  <c r="K281" i="1"/>
  <c r="I281" i="1"/>
  <c r="J282" i="1"/>
  <c r="K282" i="1"/>
  <c r="L282" i="1" s="1"/>
  <c r="M282" i="1" s="1"/>
  <c r="I282" i="1"/>
  <c r="J283" i="1"/>
  <c r="K283" i="1"/>
  <c r="I283" i="1"/>
  <c r="J284" i="1"/>
  <c r="K284" i="1"/>
  <c r="I284" i="1"/>
  <c r="L284" i="1" s="1"/>
  <c r="M284" i="1" s="1"/>
  <c r="J285" i="1"/>
  <c r="L285" i="1" s="1"/>
  <c r="M285" i="1" s="1"/>
  <c r="K285" i="1"/>
  <c r="I285" i="1"/>
  <c r="J286" i="1"/>
  <c r="K286" i="1"/>
  <c r="I286" i="1"/>
  <c r="J287" i="1"/>
  <c r="K287" i="1"/>
  <c r="I287" i="1"/>
  <c r="J288" i="1"/>
  <c r="K288" i="1"/>
  <c r="I288" i="1"/>
  <c r="L288" i="1" s="1"/>
  <c r="M288" i="1" s="1"/>
  <c r="J289" i="1"/>
  <c r="K289" i="1"/>
  <c r="I289" i="1"/>
  <c r="J290" i="1"/>
  <c r="K290" i="1"/>
  <c r="L290" i="1" s="1"/>
  <c r="M290" i="1" s="1"/>
  <c r="I290" i="1"/>
  <c r="J291" i="1"/>
  <c r="K291" i="1"/>
  <c r="I291" i="1"/>
  <c r="L291" i="1" s="1"/>
  <c r="M291" i="1" s="1"/>
  <c r="J292" i="1"/>
  <c r="K292" i="1"/>
  <c r="I292" i="1"/>
  <c r="J293" i="1"/>
  <c r="K293" i="1"/>
  <c r="I293" i="1"/>
  <c r="J294" i="1"/>
  <c r="K294" i="1"/>
  <c r="I294" i="1"/>
  <c r="J295" i="1"/>
  <c r="K295" i="1"/>
  <c r="I295" i="1"/>
  <c r="L295" i="1" s="1"/>
  <c r="M295" i="1" s="1"/>
  <c r="J296" i="1"/>
  <c r="K296" i="1"/>
  <c r="I296" i="1"/>
  <c r="L296" i="1" s="1"/>
  <c r="M296" i="1" s="1"/>
  <c r="J297" i="1"/>
  <c r="K297" i="1"/>
  <c r="I297" i="1"/>
  <c r="J298" i="1"/>
  <c r="K298" i="1"/>
  <c r="I298" i="1"/>
  <c r="J299" i="1"/>
  <c r="K299" i="1"/>
  <c r="I299" i="1"/>
  <c r="L299" i="1" s="1"/>
  <c r="M299" i="1" s="1"/>
  <c r="J300" i="1"/>
  <c r="K300" i="1"/>
  <c r="I300" i="1"/>
  <c r="J301" i="1"/>
  <c r="K301" i="1"/>
  <c r="I301" i="1"/>
  <c r="J302" i="1"/>
  <c r="K302" i="1"/>
  <c r="I302" i="1"/>
  <c r="J303" i="1"/>
  <c r="K303" i="1"/>
  <c r="I303" i="1"/>
  <c r="J304" i="1"/>
  <c r="K304" i="1"/>
  <c r="I304" i="1"/>
  <c r="L304" i="1" s="1"/>
  <c r="M304" i="1" s="1"/>
  <c r="J305" i="1"/>
  <c r="K305" i="1"/>
  <c r="I305" i="1"/>
  <c r="J306" i="1"/>
  <c r="K306" i="1"/>
  <c r="I306" i="1"/>
  <c r="J307" i="1"/>
  <c r="K307" i="1"/>
  <c r="I307" i="1"/>
  <c r="L307" i="1" s="1"/>
  <c r="M307" i="1" s="1"/>
  <c r="J308" i="1"/>
  <c r="K308" i="1"/>
  <c r="I308" i="1"/>
  <c r="L308" i="1" s="1"/>
  <c r="M308" i="1" s="1"/>
  <c r="J309" i="1"/>
  <c r="K309" i="1"/>
  <c r="I309" i="1"/>
  <c r="J310" i="1"/>
  <c r="K310" i="1"/>
  <c r="L310" i="1" s="1"/>
  <c r="M310" i="1" s="1"/>
  <c r="I310" i="1"/>
  <c r="J311" i="1"/>
  <c r="K311" i="1"/>
  <c r="I311" i="1"/>
  <c r="J312" i="1"/>
  <c r="K312" i="1"/>
  <c r="I312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15" i="1"/>
  <c r="H14" i="1"/>
  <c r="H13" i="1"/>
  <c r="L204" i="1"/>
  <c r="M204" i="1" s="1"/>
  <c r="L246" i="1" l="1"/>
  <c r="M246" i="1" s="1"/>
  <c r="L166" i="1"/>
  <c r="M166" i="1" s="1"/>
  <c r="L258" i="1"/>
  <c r="M258" i="1" s="1"/>
  <c r="L170" i="1"/>
  <c r="M170" i="1" s="1"/>
  <c r="L106" i="1"/>
  <c r="M106" i="1" s="1"/>
  <c r="L26" i="1"/>
  <c r="M26" i="1" s="1"/>
  <c r="L254" i="1"/>
  <c r="M254" i="1" s="1"/>
  <c r="L182" i="1"/>
  <c r="M182" i="1" s="1"/>
  <c r="L158" i="1"/>
  <c r="M158" i="1" s="1"/>
  <c r="L150" i="1"/>
  <c r="M150" i="1" s="1"/>
  <c r="L138" i="1"/>
  <c r="M138" i="1" s="1"/>
  <c r="L134" i="1"/>
  <c r="M134" i="1" s="1"/>
  <c r="L130" i="1"/>
  <c r="M130" i="1" s="1"/>
  <c r="L127" i="1"/>
  <c r="M127" i="1" s="1"/>
  <c r="L126" i="1"/>
  <c r="M126" i="1" s="1"/>
  <c r="L123" i="1"/>
  <c r="M123" i="1" s="1"/>
  <c r="L110" i="1"/>
  <c r="M110" i="1" s="1"/>
  <c r="L102" i="1"/>
  <c r="M102" i="1" s="1"/>
  <c r="L99" i="1"/>
  <c r="M99" i="1" s="1"/>
  <c r="L86" i="1"/>
  <c r="M86" i="1" s="1"/>
  <c r="L58" i="1"/>
  <c r="M58" i="1" s="1"/>
  <c r="L21" i="1"/>
  <c r="M21" i="1" s="1"/>
  <c r="L311" i="1"/>
  <c r="M311" i="1" s="1"/>
  <c r="L303" i="1"/>
  <c r="M303" i="1" s="1"/>
  <c r="L297" i="1"/>
  <c r="M297" i="1" s="1"/>
  <c r="L287" i="1"/>
  <c r="M287" i="1" s="1"/>
  <c r="L283" i="1"/>
  <c r="M283" i="1" s="1"/>
  <c r="L275" i="1"/>
  <c r="M275" i="1" s="1"/>
  <c r="L271" i="1"/>
  <c r="M271" i="1" s="1"/>
  <c r="L255" i="1"/>
  <c r="M255" i="1" s="1"/>
  <c r="L249" i="1"/>
  <c r="M249" i="1" s="1"/>
  <c r="L248" i="1"/>
  <c r="M248" i="1" s="1"/>
  <c r="L247" i="1"/>
  <c r="M247" i="1" s="1"/>
  <c r="L245" i="1"/>
  <c r="M245" i="1" s="1"/>
  <c r="L243" i="1"/>
  <c r="M243" i="1" s="1"/>
  <c r="L241" i="1"/>
  <c r="M241" i="1" s="1"/>
  <c r="L237" i="1"/>
  <c r="M237" i="1" s="1"/>
  <c r="L229" i="1"/>
  <c r="M229" i="1" s="1"/>
  <c r="L223" i="1"/>
  <c r="M223" i="1" s="1"/>
  <c r="L207" i="1"/>
  <c r="M207" i="1" s="1"/>
  <c r="L201" i="1"/>
  <c r="M201" i="1" s="1"/>
  <c r="L193" i="1"/>
  <c r="M193" i="1" s="1"/>
  <c r="L191" i="1"/>
  <c r="M191" i="1" s="1"/>
  <c r="L167" i="1"/>
  <c r="M167" i="1" s="1"/>
  <c r="L165" i="1"/>
  <c r="M165" i="1" s="1"/>
  <c r="L157" i="1"/>
  <c r="M157" i="1" s="1"/>
  <c r="L137" i="1"/>
  <c r="M137" i="1" s="1"/>
  <c r="L133" i="1"/>
  <c r="M133" i="1" s="1"/>
  <c r="L129" i="1"/>
  <c r="M129" i="1" s="1"/>
  <c r="L117" i="1"/>
  <c r="M117" i="1" s="1"/>
  <c r="L93" i="1"/>
  <c r="M93" i="1" s="1"/>
  <c r="L146" i="1"/>
  <c r="M146" i="1" s="1"/>
  <c r="L143" i="1"/>
  <c r="M143" i="1" s="1"/>
  <c r="L118" i="1"/>
  <c r="M118" i="1" s="1"/>
  <c r="L98" i="1"/>
  <c r="M98" i="1" s="1"/>
  <c r="L90" i="1"/>
  <c r="M90" i="1" s="1"/>
  <c r="L312" i="1"/>
  <c r="M312" i="1" s="1"/>
  <c r="L306" i="1"/>
  <c r="M306" i="1" s="1"/>
  <c r="L305" i="1"/>
  <c r="M305" i="1" s="1"/>
  <c r="L302" i="1"/>
  <c r="M302" i="1" s="1"/>
  <c r="L301" i="1"/>
  <c r="M301" i="1" s="1"/>
  <c r="L300" i="1"/>
  <c r="M300" i="1" s="1"/>
  <c r="L298" i="1"/>
  <c r="M298" i="1" s="1"/>
  <c r="L292" i="1"/>
  <c r="M292" i="1" s="1"/>
  <c r="L286" i="1"/>
  <c r="M286" i="1" s="1"/>
  <c r="L278" i="1"/>
  <c r="M278" i="1" s="1"/>
  <c r="L274" i="1"/>
  <c r="M274" i="1" s="1"/>
  <c r="L270" i="1"/>
  <c r="M270" i="1" s="1"/>
  <c r="L266" i="1"/>
  <c r="M266" i="1" s="1"/>
  <c r="L262" i="1"/>
  <c r="M262" i="1" s="1"/>
  <c r="L250" i="1"/>
  <c r="M250" i="1" s="1"/>
  <c r="L242" i="1"/>
  <c r="M242" i="1" s="1"/>
  <c r="L230" i="1"/>
  <c r="M230" i="1" s="1"/>
  <c r="L194" i="1"/>
  <c r="M194" i="1" s="1"/>
  <c r="L178" i="1"/>
  <c r="M178" i="1" s="1"/>
  <c r="L174" i="1"/>
  <c r="M174" i="1" s="1"/>
  <c r="L82" i="1"/>
  <c r="M82" i="1" s="1"/>
  <c r="L66" i="1"/>
  <c r="M66" i="1" s="1"/>
  <c r="L50" i="1"/>
  <c r="M50" i="1" s="1"/>
  <c r="L309" i="1"/>
  <c r="M309" i="1" s="1"/>
  <c r="L293" i="1"/>
  <c r="M293" i="1" s="1"/>
  <c r="L159" i="1"/>
  <c r="M159" i="1" s="1"/>
  <c r="L147" i="1"/>
  <c r="M147" i="1" s="1"/>
  <c r="L139" i="1"/>
  <c r="M139" i="1" s="1"/>
  <c r="L135" i="1"/>
  <c r="M135" i="1" s="1"/>
  <c r="L119" i="1"/>
  <c r="M119" i="1" s="1"/>
  <c r="L115" i="1"/>
  <c r="M115" i="1" s="1"/>
  <c r="L87" i="1"/>
  <c r="M87" i="1" s="1"/>
  <c r="L85" i="1"/>
  <c r="M85" i="1" s="1"/>
  <c r="L74" i="1"/>
  <c r="M74" i="1" s="1"/>
  <c r="L70" i="1"/>
  <c r="M70" i="1" s="1"/>
  <c r="L62" i="1"/>
  <c r="M62" i="1" s="1"/>
  <c r="L42" i="1"/>
  <c r="M42" i="1" s="1"/>
  <c r="L38" i="1"/>
  <c r="M38" i="1" s="1"/>
  <c r="L289" i="1"/>
  <c r="M289" i="1" s="1"/>
  <c r="L276" i="1"/>
  <c r="M276" i="1" s="1"/>
  <c r="L272" i="1"/>
  <c r="M272" i="1" s="1"/>
  <c r="L269" i="1"/>
  <c r="M269" i="1" s="1"/>
  <c r="L268" i="1"/>
  <c r="M268" i="1" s="1"/>
  <c r="L265" i="1"/>
  <c r="M265" i="1" s="1"/>
  <c r="L264" i="1"/>
  <c r="M264" i="1" s="1"/>
  <c r="L261" i="1"/>
  <c r="M261" i="1" s="1"/>
  <c r="L260" i="1"/>
  <c r="M260" i="1" s="1"/>
  <c r="L257" i="1"/>
  <c r="M257" i="1" s="1"/>
  <c r="L253" i="1"/>
  <c r="M253" i="1" s="1"/>
  <c r="L252" i="1"/>
  <c r="M252" i="1" s="1"/>
  <c r="L244" i="1"/>
  <c r="M244" i="1" s="1"/>
  <c r="L240" i="1"/>
  <c r="M240" i="1" s="1"/>
  <c r="L233" i="1"/>
  <c r="M233" i="1" s="1"/>
  <c r="L224" i="1"/>
  <c r="M224" i="1" s="1"/>
  <c r="L220" i="1"/>
  <c r="M220" i="1" s="1"/>
  <c r="L212" i="1"/>
  <c r="M212" i="1" s="1"/>
  <c r="L208" i="1"/>
  <c r="M208" i="1" s="1"/>
  <c r="L200" i="1"/>
  <c r="M200" i="1" s="1"/>
  <c r="L196" i="1"/>
  <c r="M196" i="1" s="1"/>
  <c r="L192" i="1"/>
  <c r="M192" i="1" s="1"/>
  <c r="L188" i="1"/>
  <c r="M188" i="1" s="1"/>
  <c r="L172" i="1"/>
  <c r="M172" i="1" s="1"/>
  <c r="L225" i="1"/>
  <c r="M225" i="1" s="1"/>
  <c r="L221" i="1"/>
  <c r="M221" i="1" s="1"/>
  <c r="L218" i="1"/>
  <c r="M218" i="1" s="1"/>
  <c r="L217" i="1"/>
  <c r="M217" i="1" s="1"/>
  <c r="L214" i="1"/>
  <c r="M214" i="1" s="1"/>
  <c r="L213" i="1"/>
  <c r="M213" i="1" s="1"/>
  <c r="L209" i="1"/>
  <c r="M209" i="1" s="1"/>
  <c r="L206" i="1"/>
  <c r="M206" i="1" s="1"/>
  <c r="L202" i="1"/>
  <c r="M202" i="1" s="1"/>
  <c r="L199" i="1"/>
  <c r="M199" i="1" s="1"/>
  <c r="L198" i="1"/>
  <c r="M198" i="1" s="1"/>
  <c r="L197" i="1"/>
  <c r="M197" i="1" s="1"/>
  <c r="L190" i="1"/>
  <c r="M190" i="1" s="1"/>
  <c r="L187" i="1"/>
  <c r="M187" i="1" s="1"/>
  <c r="L186" i="1"/>
  <c r="M186" i="1" s="1"/>
  <c r="L185" i="1"/>
  <c r="M185" i="1" s="1"/>
  <c r="L183" i="1"/>
  <c r="M183" i="1" s="1"/>
  <c r="L181" i="1"/>
  <c r="M181" i="1" s="1"/>
  <c r="L179" i="1"/>
  <c r="M179" i="1" s="1"/>
  <c r="L177" i="1"/>
  <c r="M177" i="1" s="1"/>
  <c r="L169" i="1"/>
  <c r="M169" i="1" s="1"/>
  <c r="L162" i="1"/>
  <c r="M162" i="1" s="1"/>
  <c r="L154" i="1"/>
  <c r="M154" i="1" s="1"/>
  <c r="L153" i="1"/>
  <c r="M153" i="1" s="1"/>
  <c r="L149" i="1"/>
  <c r="M149" i="1" s="1"/>
  <c r="L145" i="1"/>
  <c r="M145" i="1" s="1"/>
  <c r="L142" i="1"/>
  <c r="M142" i="1" s="1"/>
  <c r="L45" i="1"/>
  <c r="M45" i="1" s="1"/>
  <c r="L259" i="1"/>
  <c r="M259" i="1" s="1"/>
  <c r="L238" i="1"/>
  <c r="M238" i="1" s="1"/>
  <c r="L236" i="1"/>
  <c r="M236" i="1" s="1"/>
  <c r="L235" i="1"/>
  <c r="M235" i="1" s="1"/>
  <c r="L234" i="1"/>
  <c r="M234" i="1" s="1"/>
  <c r="L231" i="1"/>
  <c r="M231" i="1" s="1"/>
  <c r="L228" i="1"/>
  <c r="M228" i="1" s="1"/>
  <c r="L227" i="1"/>
  <c r="M227" i="1" s="1"/>
  <c r="L141" i="1"/>
  <c r="M141" i="1" s="1"/>
  <c r="L125" i="1"/>
  <c r="M125" i="1" s="1"/>
  <c r="L122" i="1"/>
  <c r="M122" i="1" s="1"/>
  <c r="L121" i="1"/>
  <c r="M121" i="1" s="1"/>
  <c r="L114" i="1"/>
  <c r="M114" i="1" s="1"/>
  <c r="L111" i="1"/>
  <c r="M111" i="1" s="1"/>
  <c r="L109" i="1"/>
  <c r="M109" i="1" s="1"/>
  <c r="L105" i="1"/>
  <c r="M105" i="1" s="1"/>
  <c r="L103" i="1"/>
  <c r="M103" i="1" s="1"/>
  <c r="L101" i="1"/>
  <c r="M101" i="1" s="1"/>
  <c r="L97" i="1"/>
  <c r="M97" i="1" s="1"/>
  <c r="L94" i="1"/>
  <c r="M94" i="1" s="1"/>
  <c r="L89" i="1"/>
  <c r="M89" i="1" s="1"/>
  <c r="L81" i="1"/>
  <c r="M81" i="1" s="1"/>
  <c r="L77" i="1"/>
  <c r="M77" i="1" s="1"/>
  <c r="L73" i="1"/>
  <c r="M73" i="1" s="1"/>
  <c r="L69" i="1"/>
  <c r="M69" i="1" s="1"/>
  <c r="L64" i="1"/>
  <c r="M64" i="1" s="1"/>
  <c r="L49" i="1"/>
  <c r="M49" i="1" s="1"/>
  <c r="L46" i="1"/>
  <c r="M46" i="1" s="1"/>
  <c r="L294" i="1"/>
  <c r="M294" i="1" s="1"/>
  <c r="L273" i="1"/>
  <c r="M273" i="1" s="1"/>
  <c r="L34" i="1"/>
  <c r="M34" i="1" s="1"/>
  <c r="N6" i="1" l="1"/>
  <c r="N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Keigo ISHIWATA</author>
  </authors>
  <commentList>
    <comment ref="B11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注）
・現役引退の学生は役職名から「現役引退」を選択
・役職がない現役部員の学生は「部員」を選択</t>
        </r>
      </text>
    </comment>
  </commentList>
</comments>
</file>

<file path=xl/sharedStrings.xml><?xml version="1.0" encoding="utf-8"?>
<sst xmlns="http://schemas.openxmlformats.org/spreadsheetml/2006/main" count="226" uniqueCount="226">
  <si>
    <t>役職名</t>
    <rPh sb="0" eb="3">
      <t>ヤクショクメイ</t>
    </rPh>
    <phoneticPr fontId="1"/>
  </si>
  <si>
    <t>00L0000</t>
    <phoneticPr fontId="1"/>
  </si>
  <si>
    <t>主将</t>
    <rPh sb="0" eb="2">
      <t>シュショウ</t>
    </rPh>
    <phoneticPr fontId="1"/>
  </si>
  <si>
    <t>No</t>
    <phoneticPr fontId="1"/>
  </si>
  <si>
    <t>団体名</t>
    <rPh sb="0" eb="2">
      <t>ダンタイ</t>
    </rPh>
    <rPh sb="2" eb="3">
      <t>メイ</t>
    </rPh>
    <phoneticPr fontId="1"/>
  </si>
  <si>
    <t>例</t>
    <rPh sb="0" eb="1">
      <t>レイ</t>
    </rPh>
    <phoneticPr fontId="1"/>
  </si>
  <si>
    <t>入力エラー
チェック</t>
    <rPh sb="0" eb="2">
      <t>ニュウリョク</t>
    </rPh>
    <phoneticPr fontId="1"/>
  </si>
  <si>
    <t>セイジョウ　タロウ</t>
    <phoneticPr fontId="1"/>
  </si>
  <si>
    <r>
      <rPr>
        <b/>
        <sz val="12"/>
        <color theme="1"/>
        <rFont val="Meiryo UI"/>
        <family val="3"/>
        <charset val="128"/>
      </rPr>
      <t>　責任者名</t>
    </r>
    <r>
      <rPr>
        <b/>
        <sz val="14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（部長・主将･委員長等）</t>
    </r>
    <rPh sb="1" eb="3">
      <t>セキニン</t>
    </rPh>
    <rPh sb="3" eb="4">
      <t>シャ</t>
    </rPh>
    <rPh sb="4" eb="5">
      <t>メイ</t>
    </rPh>
    <rPh sb="7" eb="9">
      <t>ブチョウ</t>
    </rPh>
    <rPh sb="10" eb="12">
      <t>シュショウ</t>
    </rPh>
    <rPh sb="13" eb="16">
      <t>イインチョウ</t>
    </rPh>
    <rPh sb="16" eb="17">
      <t>トウ</t>
    </rPh>
    <phoneticPr fontId="1"/>
  </si>
  <si>
    <t>6004</t>
  </si>
  <si>
    <t>アイスホッケー部（男子）</t>
  </si>
  <si>
    <t>6006</t>
  </si>
  <si>
    <t>アメリカンフットボール部</t>
  </si>
  <si>
    <t>5002</t>
  </si>
  <si>
    <t>5008</t>
  </si>
  <si>
    <t>ギター部</t>
  </si>
  <si>
    <t>6014</t>
  </si>
  <si>
    <t>ゴルフ部（女子）</t>
  </si>
  <si>
    <t>6013</t>
  </si>
  <si>
    <t>ゴルフ部（男子）</t>
  </si>
  <si>
    <t>5013</t>
  </si>
  <si>
    <t>サイクリングクラブ</t>
  </si>
  <si>
    <t>6015</t>
  </si>
  <si>
    <t>サッカー部</t>
  </si>
  <si>
    <t>6019</t>
  </si>
  <si>
    <t>スキー部</t>
  </si>
  <si>
    <t>6022</t>
  </si>
  <si>
    <t>タッチフットボール部（女子）</t>
  </si>
  <si>
    <t>5022</t>
  </si>
  <si>
    <t>ダンス部</t>
  </si>
  <si>
    <t>6025</t>
  </si>
  <si>
    <t>バスケットボール部（女子）</t>
  </si>
  <si>
    <t>6024</t>
  </si>
  <si>
    <t>バスケットボール部（男子）</t>
  </si>
  <si>
    <t>6026</t>
  </si>
  <si>
    <t>バドミントン部</t>
  </si>
  <si>
    <t>6028</t>
  </si>
  <si>
    <t>バレーボール部（女子）</t>
  </si>
  <si>
    <t>6027</t>
  </si>
  <si>
    <t>バレーボール部（男子）</t>
  </si>
  <si>
    <t>6030</t>
  </si>
  <si>
    <t>ホッケー部（女子）</t>
  </si>
  <si>
    <t>6029</t>
  </si>
  <si>
    <t>ホッケー部（男子）</t>
  </si>
  <si>
    <t>1104</t>
  </si>
  <si>
    <t>マスコミ研究会</t>
  </si>
  <si>
    <t>1105</t>
  </si>
  <si>
    <t>ミステリークラブ</t>
  </si>
  <si>
    <t>1107</t>
  </si>
  <si>
    <t>ヨーロッパ文化研究会</t>
  </si>
  <si>
    <t>6032</t>
  </si>
  <si>
    <t>ヨット部</t>
  </si>
  <si>
    <t>8026</t>
  </si>
  <si>
    <t>ライフセービング部</t>
  </si>
  <si>
    <t>6033</t>
  </si>
  <si>
    <t>ラグビー部</t>
  </si>
  <si>
    <t>6035</t>
  </si>
  <si>
    <t>ラクロス部（女子）</t>
  </si>
  <si>
    <t>6034</t>
  </si>
  <si>
    <t>ラクロス部（男子）</t>
  </si>
  <si>
    <t>5031</t>
  </si>
  <si>
    <t>レストロ・アルモニコ管弦楽団</t>
  </si>
  <si>
    <t>6037</t>
  </si>
  <si>
    <t>ワンダーフォーゲル部</t>
  </si>
  <si>
    <t>5004</t>
  </si>
  <si>
    <t>映画研究部</t>
  </si>
  <si>
    <t>5005</t>
  </si>
  <si>
    <t>演劇部</t>
  </si>
  <si>
    <t>2001</t>
  </si>
  <si>
    <t>応援団</t>
  </si>
  <si>
    <t>5007</t>
  </si>
  <si>
    <t>華道部</t>
  </si>
  <si>
    <t>1002</t>
  </si>
  <si>
    <t>会計学研究会</t>
  </si>
  <si>
    <t>6008</t>
  </si>
  <si>
    <t>弓道部</t>
  </si>
  <si>
    <t>6007</t>
  </si>
  <si>
    <t>空手道部</t>
  </si>
  <si>
    <t>1001</t>
  </si>
  <si>
    <t>経済学部部局</t>
  </si>
  <si>
    <t>5010</t>
  </si>
  <si>
    <t>軽音楽部</t>
  </si>
  <si>
    <t>6010</t>
  </si>
  <si>
    <t>剣道部</t>
  </si>
  <si>
    <t>5012</t>
  </si>
  <si>
    <t>古美術鑑賞会</t>
  </si>
  <si>
    <t>2002</t>
  </si>
  <si>
    <t>厚生部</t>
  </si>
  <si>
    <t>6046</t>
  </si>
  <si>
    <t>硬式庭球部（女子）</t>
  </si>
  <si>
    <t>6045</t>
  </si>
  <si>
    <t>硬式庭球部（男子）</t>
  </si>
  <si>
    <t>6012</t>
  </si>
  <si>
    <t>硬式野球部</t>
  </si>
  <si>
    <t>6002</t>
  </si>
  <si>
    <t>合気道部</t>
  </si>
  <si>
    <t>5006</t>
  </si>
  <si>
    <t>合唱団</t>
  </si>
  <si>
    <t>1202</t>
  </si>
  <si>
    <t>司法試験勉強会</t>
  </si>
  <si>
    <t>5015</t>
  </si>
  <si>
    <t>写真部</t>
  </si>
  <si>
    <t>1301</t>
  </si>
  <si>
    <t>社会イノベーション学部部局</t>
  </si>
  <si>
    <t>6017</t>
  </si>
  <si>
    <t>柔道部</t>
  </si>
  <si>
    <t>5018</t>
  </si>
  <si>
    <t>書道部</t>
  </si>
  <si>
    <t>6048</t>
  </si>
  <si>
    <t>女子サッカー部</t>
  </si>
  <si>
    <t>5017</t>
  </si>
  <si>
    <t>商業英語研究部</t>
  </si>
  <si>
    <t>3004</t>
  </si>
  <si>
    <t>照明局</t>
  </si>
  <si>
    <t>6018</t>
  </si>
  <si>
    <t>水泳部</t>
  </si>
  <si>
    <t>5020</t>
  </si>
  <si>
    <t>成城ボランティア部</t>
  </si>
  <si>
    <t>5021</t>
  </si>
  <si>
    <t>生物部</t>
  </si>
  <si>
    <t>6020</t>
  </si>
  <si>
    <t>漕艇部</t>
  </si>
  <si>
    <t>1111</t>
  </si>
  <si>
    <t>総務会</t>
  </si>
  <si>
    <t>6001</t>
  </si>
  <si>
    <t>体育部連合会本部</t>
  </si>
  <si>
    <t>4004</t>
  </si>
  <si>
    <t>大学祭実行委員会</t>
  </si>
  <si>
    <t>6021</t>
  </si>
  <si>
    <t>卓球部</t>
  </si>
  <si>
    <t>5014</t>
  </si>
  <si>
    <t>茶道部</t>
  </si>
  <si>
    <t>5023</t>
  </si>
  <si>
    <t>5024</t>
  </si>
  <si>
    <t>天文研究会</t>
  </si>
  <si>
    <t>6023</t>
  </si>
  <si>
    <t>馬術部</t>
  </si>
  <si>
    <t>5026</t>
  </si>
  <si>
    <t>美術部</t>
  </si>
  <si>
    <t>5001</t>
  </si>
  <si>
    <t>文化部連合本部</t>
  </si>
  <si>
    <t>文学研究会</t>
  </si>
  <si>
    <t>1101</t>
  </si>
  <si>
    <t>文芸学部部局</t>
  </si>
  <si>
    <t>5027</t>
  </si>
  <si>
    <t>文芸部</t>
  </si>
  <si>
    <t>2004</t>
  </si>
  <si>
    <t>放送部</t>
  </si>
  <si>
    <t>1201</t>
  </si>
  <si>
    <t>法学部部局</t>
  </si>
  <si>
    <t>5028</t>
  </si>
  <si>
    <t>漫画研究会</t>
  </si>
  <si>
    <t>1106</t>
  </si>
  <si>
    <t>民俗学研究会</t>
  </si>
  <si>
    <t>6031</t>
  </si>
  <si>
    <t>洋弓部</t>
  </si>
  <si>
    <t>5029</t>
  </si>
  <si>
    <t>落語研究会</t>
  </si>
  <si>
    <t>6036</t>
  </si>
  <si>
    <t>陸上競技部</t>
  </si>
  <si>
    <t>1108</t>
  </si>
  <si>
    <t>歴史研究会</t>
  </si>
  <si>
    <r>
      <t xml:space="preserve">学籍番号
</t>
    </r>
    <r>
      <rPr>
        <b/>
        <sz val="9"/>
        <color rgb="FFFF0000"/>
        <rFont val="Meiryo UI"/>
        <family val="3"/>
        <charset val="128"/>
      </rPr>
      <t>※半角英数字、アルファベット大文字</t>
    </r>
    <rPh sb="0" eb="2">
      <t>ガクセキ</t>
    </rPh>
    <rPh sb="2" eb="4">
      <t>バンゴウ</t>
    </rPh>
    <rPh sb="6" eb="8">
      <t>ハンカク</t>
    </rPh>
    <rPh sb="8" eb="11">
      <t>エイスウジ</t>
    </rPh>
    <rPh sb="19" eb="22">
      <t>オオモジ</t>
    </rPh>
    <phoneticPr fontId="1"/>
  </si>
  <si>
    <r>
      <t xml:space="preserve">カナ氏名
</t>
    </r>
    <r>
      <rPr>
        <b/>
        <sz val="9"/>
        <color rgb="FFFF0000"/>
        <rFont val="Meiryo UI"/>
        <family val="3"/>
        <charset val="128"/>
      </rPr>
      <t>※全角カナ入力、苗字と名前の間にスペース</t>
    </r>
    <rPh sb="2" eb="4">
      <t>シメイ</t>
    </rPh>
    <rPh sb="6" eb="8">
      <t>ゼンカク</t>
    </rPh>
    <rPh sb="10" eb="12">
      <t>ニュウリョク</t>
    </rPh>
    <rPh sb="13" eb="15">
      <t>ミョウジ</t>
    </rPh>
    <rPh sb="16" eb="18">
      <t>ナマエ</t>
    </rPh>
    <rPh sb="19" eb="20">
      <t>アイダ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</si>
  <si>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</si>
  <si>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アイドル研究会</t>
    <rPh sb="4" eb="7">
      <t>ケンキュウカイ</t>
    </rPh>
    <phoneticPr fontId="1"/>
  </si>
  <si>
    <t>5034</t>
    <phoneticPr fontId="1"/>
  </si>
  <si>
    <t>部員</t>
    <rPh sb="0" eb="2">
      <t>ブイン</t>
    </rPh>
    <phoneticPr fontId="1"/>
  </si>
  <si>
    <t>学籍番号入力チェック</t>
    <rPh sb="0" eb="4">
      <t>ガクセキバンゴウ</t>
    </rPh>
    <rPh sb="4" eb="6">
      <t>ニュウリョク</t>
    </rPh>
    <phoneticPr fontId="1"/>
  </si>
  <si>
    <t>カナ氏名
入力チェック</t>
    <rPh sb="2" eb="4">
      <t>シメイ</t>
    </rPh>
    <rPh sb="5" eb="7">
      <t>ニュウリョク</t>
    </rPh>
    <phoneticPr fontId="1"/>
  </si>
  <si>
    <t>役職名
入力チェック</t>
    <rPh sb="0" eb="3">
      <t>ヤクショクメイ</t>
    </rPh>
    <rPh sb="4" eb="6">
      <t>ニュウリョク</t>
    </rPh>
    <phoneticPr fontId="1"/>
  </si>
  <si>
    <t>エコプロジェクト代表</t>
  </si>
  <si>
    <t>チア部長</t>
  </si>
  <si>
    <t>マネージャー</t>
  </si>
  <si>
    <t>主務</t>
  </si>
  <si>
    <t>主将</t>
  </si>
  <si>
    <t>事務局長</t>
  </si>
  <si>
    <t>事務渉外局長</t>
  </si>
  <si>
    <t>代表</t>
  </si>
  <si>
    <t>企画局長</t>
  </si>
  <si>
    <t>会計局長</t>
  </si>
  <si>
    <t>会長</t>
  </si>
  <si>
    <t>副主将</t>
  </si>
  <si>
    <t>副代表</t>
  </si>
  <si>
    <t>副会長</t>
  </si>
  <si>
    <t>副団長</t>
  </si>
  <si>
    <t>副委員長　　　</t>
  </si>
  <si>
    <t>副局長</t>
  </si>
  <si>
    <t>副総務</t>
  </si>
  <si>
    <t>副議長</t>
  </si>
  <si>
    <t>副部長</t>
  </si>
  <si>
    <t>四大戦推進局長</t>
  </si>
  <si>
    <t>団長</t>
  </si>
  <si>
    <t>女子責任者</t>
  </si>
  <si>
    <t>委員長　　　</t>
  </si>
  <si>
    <t>局長</t>
  </si>
  <si>
    <t>広報局長</t>
  </si>
  <si>
    <t>情報宣伝局長</t>
  </si>
  <si>
    <t>現役引退</t>
  </si>
  <si>
    <t>監査</t>
  </si>
  <si>
    <t>総務</t>
  </si>
  <si>
    <t>警備責任者</t>
  </si>
  <si>
    <t>議長</t>
  </si>
  <si>
    <t>財務局長</t>
  </si>
  <si>
    <t>運営局長</t>
  </si>
  <si>
    <t>部長</t>
  </si>
  <si>
    <t>会計</t>
  </si>
  <si>
    <t>アイススケートフィギュア部</t>
    <phoneticPr fontId="19"/>
  </si>
  <si>
    <t>6003</t>
  </si>
  <si>
    <t>備考</t>
    <rPh sb="0" eb="2">
      <t>ビコウ</t>
    </rPh>
    <phoneticPr fontId="19"/>
  </si>
  <si>
    <t>記入者電話番号</t>
    <rPh sb="0" eb="3">
      <t>キニュウシャ</t>
    </rPh>
    <rPh sb="3" eb="7">
      <t>デンワバンゴウ</t>
    </rPh>
    <phoneticPr fontId="1"/>
  </si>
  <si>
    <t>記入者ﾒｰﾙｱﾄﾞﾚｽ</t>
    <rPh sb="0" eb="3">
      <t>キニュウシャ</t>
    </rPh>
    <phoneticPr fontId="1"/>
  </si>
  <si>
    <t>「学籍番号」「カナ氏名」「役職名」の</t>
    <rPh sb="1" eb="3">
      <t>ガクセキ</t>
    </rPh>
    <rPh sb="3" eb="5">
      <t>バンゴウ</t>
    </rPh>
    <rPh sb="9" eb="11">
      <t>シメイ</t>
    </rPh>
    <rPh sb="13" eb="15">
      <t>ヤクショク</t>
    </rPh>
    <phoneticPr fontId="1"/>
  </si>
  <si>
    <t>箇所が入力されていないと、エラーが出ます。</t>
    <rPh sb="0" eb="2">
      <t>カショ</t>
    </rPh>
    <rPh sb="3" eb="5">
      <t>ニュウリョク</t>
    </rPh>
    <phoneticPr fontId="1"/>
  </si>
  <si>
    <t>　どれかが欠けている場合エラーが出ます。</t>
    <rPh sb="5" eb="6">
      <t>カ</t>
    </rPh>
    <rPh sb="10" eb="12">
      <t>バアイ</t>
    </rPh>
    <rPh sb="16" eb="17">
      <t>デ</t>
    </rPh>
    <phoneticPr fontId="1"/>
  </si>
  <si>
    <r>
      <rPr>
        <b/>
        <sz val="11"/>
        <color theme="1"/>
        <rFont val="Meiryo UI"/>
        <family val="3"/>
        <charset val="128"/>
      </rPr>
      <t>◆注意事項◆</t>
    </r>
    <r>
      <rPr>
        <sz val="10"/>
        <color theme="1"/>
        <rFont val="Meiryo UI"/>
        <family val="3"/>
        <charset val="128"/>
      </rPr>
      <t xml:space="preserve">
・学籍番号，学生氏名，役職名　全ての項目を記載して下さい。
　⇒記載漏れがある場合、エラーメッセージが出ます。
・「現役引退」の部員についても名簿に記載して下さい。
　その際、役職名は</t>
    </r>
    <r>
      <rPr>
        <b/>
        <u/>
        <sz val="10"/>
        <color theme="1"/>
        <rFont val="Meiryo UI"/>
        <family val="3"/>
        <charset val="128"/>
      </rPr>
      <t>”現役引退”</t>
    </r>
    <r>
      <rPr>
        <sz val="10"/>
        <color theme="1"/>
        <rFont val="Meiryo UI"/>
        <family val="3"/>
        <charset val="128"/>
      </rPr>
      <t>を選択してください。
・部内の独自役職(役職名のプルダウンリストに無いもの)については
　備考欄に記入してください。
・翌年度以降もこの方式で部員名簿登録をしますので、
　各部でデータを必ず保管してください。</t>
    </r>
    <rPh sb="1" eb="2">
      <t>チュウ</t>
    </rPh>
    <rPh sb="2" eb="3">
      <t>イ</t>
    </rPh>
    <rPh sb="3" eb="5">
      <t>ジコウ</t>
    </rPh>
    <rPh sb="8" eb="10">
      <t>ガクセキ</t>
    </rPh>
    <rPh sb="10" eb="12">
      <t>バンゴウ</t>
    </rPh>
    <rPh sb="13" eb="15">
      <t>ガクセイ</t>
    </rPh>
    <rPh sb="15" eb="17">
      <t>シメイ</t>
    </rPh>
    <rPh sb="18" eb="20">
      <t>ヤクショク</t>
    </rPh>
    <rPh sb="20" eb="21">
      <t>メイ</t>
    </rPh>
    <rPh sb="22" eb="23">
      <t>スベ</t>
    </rPh>
    <rPh sb="25" eb="27">
      <t>コウモク</t>
    </rPh>
    <rPh sb="28" eb="30">
      <t>キサイ</t>
    </rPh>
    <rPh sb="32" eb="33">
      <t>クダ</t>
    </rPh>
    <rPh sb="39" eb="41">
      <t>キサイ</t>
    </rPh>
    <rPh sb="41" eb="42">
      <t>モ</t>
    </rPh>
    <rPh sb="46" eb="48">
      <t>バアイ</t>
    </rPh>
    <rPh sb="58" eb="59">
      <t>デ</t>
    </rPh>
    <rPh sb="65" eb="67">
      <t>ゲンエキ</t>
    </rPh>
    <rPh sb="67" eb="69">
      <t>インタイ</t>
    </rPh>
    <rPh sb="71" eb="73">
      <t>ブイン</t>
    </rPh>
    <rPh sb="78" eb="80">
      <t>メイボ</t>
    </rPh>
    <rPh sb="81" eb="83">
      <t>キサイ</t>
    </rPh>
    <rPh sb="85" eb="86">
      <t>クダ</t>
    </rPh>
    <rPh sb="93" eb="94">
      <t>サイ</t>
    </rPh>
    <rPh sb="95" eb="97">
      <t>ヤクショク</t>
    </rPh>
    <rPh sb="97" eb="98">
      <t>メイ</t>
    </rPh>
    <rPh sb="100" eb="102">
      <t>ゲンエキ</t>
    </rPh>
    <rPh sb="102" eb="104">
      <t>インタイ</t>
    </rPh>
    <rPh sb="106" eb="108">
      <t>センタク</t>
    </rPh>
    <rPh sb="125" eb="128">
      <t>ヤクショクメイ</t>
    </rPh>
    <rPh sb="138" eb="139">
      <t>ナ</t>
    </rPh>
    <rPh sb="150" eb="153">
      <t>ビコウラン</t>
    </rPh>
    <rPh sb="154" eb="156">
      <t>キニュウ</t>
    </rPh>
    <rPh sb="159" eb="160">
      <t>カナラ</t>
    </rPh>
    <rPh sb="161" eb="163">
      <t>ホカン</t>
    </rPh>
    <phoneticPr fontId="1"/>
  </si>
  <si>
    <t>入力チェック
OK数</t>
    <rPh sb="0" eb="2">
      <t>ニュウリョク</t>
    </rPh>
    <rPh sb="9" eb="10">
      <t>スウ</t>
    </rPh>
    <phoneticPr fontId="19"/>
  </si>
  <si>
    <t>エラー
チェック</t>
    <phoneticPr fontId="19"/>
  </si>
  <si>
    <t>提出日：2025年　 月　 日</t>
    <rPh sb="8" eb="9">
      <t>ネン</t>
    </rPh>
    <phoneticPr fontId="1"/>
  </si>
  <si>
    <t>2025年度部員登録</t>
    <rPh sb="4" eb="6">
      <t>ネンド</t>
    </rPh>
    <rPh sb="6" eb="8">
      <t>ブイン</t>
    </rPh>
    <rPh sb="8" eb="10">
      <t>トウロク</t>
    </rPh>
    <phoneticPr fontId="1"/>
  </si>
  <si>
    <t>ボードゲーム部</t>
    <rPh sb="6" eb="7">
      <t>ブ</t>
    </rPh>
    <phoneticPr fontId="19"/>
  </si>
  <si>
    <t>釣り部</t>
    <phoneticPr fontId="19"/>
  </si>
  <si>
    <t>成城ラブライブ！愛好会</t>
    <rPh sb="8" eb="11">
      <t>アイコウカイ</t>
    </rPh>
    <phoneticPr fontId="19"/>
  </si>
  <si>
    <t>アメリカ民謡同好会</t>
    <rPh sb="6" eb="9">
      <t>ドウコウカイ</t>
    </rPh>
    <phoneticPr fontId="19"/>
  </si>
  <si>
    <t>エシカル研究会</t>
    <rPh sb="4" eb="7">
      <t>ケンキュウカイ</t>
    </rPh>
    <phoneticPr fontId="19"/>
  </si>
  <si>
    <t>起業会</t>
    <rPh sb="0" eb="3">
      <t>キギョウカイ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</si>
</sst>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b/>
      <u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8"/>
      <color theme="1" tint="4.9989318521683403E-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b/>
      <sz val="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color theme="10"/>
      <name val="Meiryo UI"/>
      <family val="2"/>
      <charset val="128"/>
    </font>
    <font>
      <b/>
      <u/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2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4" fillId="6" borderId="0" xfId="0" applyFont="1" applyFill="1">
      <alignment vertical="center"/>
    </xf>
    <xf numFmtId="0" fontId="0" fillId="6" borderId="0" xfId="0" applyFill="1">
      <alignment vertical="center"/>
    </xf>
    <xf numFmtId="0" fontId="15" fillId="6" borderId="0" xfId="0" applyFont="1" applyFill="1">
      <alignment vertical="center"/>
    </xf>
    <xf numFmtId="0" fontId="0" fillId="6" borderId="0" xfId="0" applyFill="1" applyAlignment="1">
      <alignment horizontal="center" vertical="center"/>
    </xf>
    <xf numFmtId="0" fontId="8" fillId="6" borderId="0" xfId="0" applyFont="1" applyFill="1" applyAlignment="1">
      <alignment horizontal="left" vertical="center" shrinkToFit="1"/>
    </xf>
    <xf numFmtId="0" fontId="0" fillId="6" borderId="0" xfId="0" applyFill="1" applyAlignment="1">
      <alignment horizontal="left" vertical="center" shrinkToFit="1"/>
    </xf>
    <xf numFmtId="0" fontId="15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3" fillId="6" borderId="0" xfId="0" applyFont="1" applyFill="1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 shrinkToFi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left" vertical="center" wrapText="1" indent="1"/>
    </xf>
    <xf numFmtId="0" fontId="3" fillId="6" borderId="0" xfId="0" applyFont="1" applyFill="1" applyAlignment="1">
      <alignment horizontal="left"/>
    </xf>
    <xf numFmtId="14" fontId="6" fillId="6" borderId="0" xfId="0" applyNumberFormat="1" applyFont="1" applyFill="1" applyAlignment="1">
      <alignment horizontal="left"/>
    </xf>
    <xf numFmtId="14" fontId="16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15" fillId="7" borderId="0" xfId="0" applyFont="1" applyFill="1">
      <alignment vertical="center"/>
    </xf>
    <xf numFmtId="0" fontId="0" fillId="7" borderId="0" xfId="0" applyFill="1" applyAlignment="1">
      <alignment horizontal="center" vertical="center"/>
    </xf>
    <xf numFmtId="0" fontId="6" fillId="7" borderId="0" xfId="0" applyFont="1" applyFill="1" applyAlignment="1">
      <alignment horizontal="right"/>
    </xf>
    <xf numFmtId="0" fontId="15" fillId="7" borderId="0" xfId="0" applyFont="1" applyFill="1" applyAlignment="1">
      <alignment horizontal="center" vertical="center"/>
    </xf>
    <xf numFmtId="0" fontId="21" fillId="7" borderId="0" xfId="0" applyFont="1" applyFill="1" applyAlignment="1" applyProtection="1">
      <alignment horizontal="right"/>
      <protection locked="0"/>
    </xf>
    <xf numFmtId="0" fontId="8" fillId="8" borderId="21" xfId="0" applyFont="1" applyFill="1" applyBorder="1" applyAlignment="1" applyProtection="1">
      <alignment horizontal="center" vertical="center" shrinkToFit="1"/>
      <protection locked="0"/>
    </xf>
    <xf numFmtId="0" fontId="8" fillId="8" borderId="22" xfId="0" applyFont="1" applyFill="1" applyBorder="1" applyAlignment="1" applyProtection="1">
      <alignment horizontal="center" vertical="center" shrinkToFit="1"/>
      <protection locked="0"/>
    </xf>
    <xf numFmtId="49" fontId="0" fillId="8" borderId="22" xfId="0" applyNumberFormat="1" applyFill="1" applyBorder="1" applyAlignment="1" applyProtection="1">
      <alignment horizontal="center" vertical="center" shrinkToFit="1"/>
      <protection locked="0"/>
    </xf>
    <xf numFmtId="49" fontId="20" fillId="8" borderId="23" xfId="1" applyNumberFormat="1" applyFill="1" applyBorder="1" applyAlignment="1" applyProtection="1">
      <alignment horizontal="center" vertical="center" shrinkToFi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>
      <alignment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7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2"/>
  <sheetViews>
    <sheetView tabSelected="1" zoomScaleNormal="100" zoomScaleSheetLayoutView="100" workbookViewId="0">
      <selection activeCell="D5" sqref="D5"/>
    </sheetView>
  </sheetViews>
  <sheetFormatPr defaultColWidth="9.140625" defaultRowHeight="15.75" x14ac:dyDescent="0.2"/>
  <cols>
    <col min="1" max="1" width="5" style="2" customWidth="1"/>
    <col min="2" max="2" width="45.85546875" style="11" customWidth="1"/>
    <col min="3" max="3" width="28" style="11" bestFit="1" customWidth="1"/>
    <col min="4" max="4" width="33.7109375" style="11" bestFit="1" customWidth="1"/>
    <col min="5" max="5" width="27.28515625" style="16" customWidth="1"/>
    <col min="6" max="6" width="4" style="48" hidden="1" customWidth="1"/>
    <col min="7" max="7" width="6.28515625" hidden="1" customWidth="1"/>
    <col min="8" max="8" width="4.7109375" hidden="1" customWidth="1"/>
    <col min="9" max="9" width="9" hidden="1" customWidth="1"/>
    <col min="10" max="11" width="9.5703125" hidden="1" customWidth="1"/>
    <col min="12" max="12" width="9.5703125" style="2" hidden="1" customWidth="1"/>
    <col min="13" max="13" width="6.5703125" hidden="1" customWidth="1"/>
    <col min="14" max="15" width="11.28515625" customWidth="1"/>
    <col min="16" max="16" width="20.140625" customWidth="1"/>
    <col min="17" max="17" width="15.42578125" hidden="1" customWidth="1"/>
    <col min="18" max="18" width="25.42578125" hidden="1" customWidth="1"/>
    <col min="19" max="19" width="5.7109375" hidden="1" customWidth="1"/>
  </cols>
  <sheetData>
    <row r="1" spans="1:19" s="3" customFormat="1" ht="24" x14ac:dyDescent="0.35">
      <c r="A1" s="78" t="s">
        <v>219</v>
      </c>
      <c r="B1" s="78"/>
      <c r="C1" s="78"/>
      <c r="D1" s="78"/>
      <c r="E1" s="50"/>
      <c r="F1" s="42"/>
      <c r="L1" s="8"/>
      <c r="N1" s="28"/>
      <c r="O1" s="20"/>
      <c r="P1" s="20"/>
    </row>
    <row r="2" spans="1:19" ht="12" hidden="1" customHeight="1" x14ac:dyDescent="0.3">
      <c r="A2" s="53"/>
      <c r="B2" s="51"/>
      <c r="C2" s="51"/>
      <c r="D2" s="54"/>
      <c r="E2" s="51"/>
      <c r="F2" s="43"/>
      <c r="I2" s="2"/>
      <c r="J2" s="2"/>
      <c r="K2" s="2"/>
      <c r="N2" s="21"/>
      <c r="O2" s="21"/>
      <c r="P2" s="21"/>
    </row>
    <row r="3" spans="1:19" s="10" customFormat="1" ht="17.25" customHeight="1" x14ac:dyDescent="0.2">
      <c r="A3" s="55"/>
      <c r="B3" s="52"/>
      <c r="C3" s="52"/>
      <c r="D3" s="56" t="s">
        <v>218</v>
      </c>
      <c r="E3" s="52"/>
      <c r="F3" s="44"/>
      <c r="I3" s="9"/>
      <c r="J3" s="9"/>
      <c r="K3" s="9"/>
      <c r="L3" s="9"/>
      <c r="M3" s="9"/>
      <c r="N3" s="22"/>
      <c r="O3" s="22"/>
      <c r="P3" s="22"/>
    </row>
    <row r="4" spans="1:19" ht="6.75" customHeight="1" thickBot="1" x14ac:dyDescent="0.25">
      <c r="A4" s="23"/>
      <c r="B4" s="21"/>
      <c r="C4" s="21"/>
      <c r="D4" s="21"/>
      <c r="E4" s="51"/>
      <c r="F4" s="45"/>
      <c r="M4" s="2"/>
      <c r="O4" s="21"/>
      <c r="P4" s="21"/>
    </row>
    <row r="5" spans="1:19" ht="27.75" customHeight="1" thickBot="1" x14ac:dyDescent="0.25">
      <c r="A5" s="72" t="s">
        <v>215</v>
      </c>
      <c r="B5" s="73"/>
      <c r="C5" s="36" t="s">
        <v>4</v>
      </c>
      <c r="D5" s="57"/>
      <c r="E5" s="23"/>
      <c r="F5" s="24"/>
      <c r="M5" s="2" t="str">
        <f>IF(D5="","×","●")</f>
        <v>×</v>
      </c>
      <c r="N5" s="63" t="s">
        <v>6</v>
      </c>
      <c r="O5" s="64"/>
      <c r="P5" s="65"/>
    </row>
    <row r="6" spans="1:19" ht="33.75" customHeight="1" x14ac:dyDescent="0.2">
      <c r="A6" s="74"/>
      <c r="B6" s="75"/>
      <c r="C6" s="41" t="s">
        <v>8</v>
      </c>
      <c r="D6" s="58"/>
      <c r="E6" s="23"/>
      <c r="F6" s="24"/>
      <c r="M6" s="2" t="str">
        <f>IF(D6="","×","●")</f>
        <v>×</v>
      </c>
      <c r="N6" s="66" t="str">
        <f>IF(COUNTIF($M$3:$M$312,"*×*"),"入力に不備が","●")</f>
        <v>入力に不備が</v>
      </c>
      <c r="O6" s="67"/>
      <c r="P6" s="68"/>
    </row>
    <row r="7" spans="1:19" ht="24.75" thickBot="1" x14ac:dyDescent="0.25">
      <c r="A7" s="74"/>
      <c r="B7" s="75"/>
      <c r="C7" s="37" t="s">
        <v>164</v>
      </c>
      <c r="D7" s="58"/>
      <c r="E7" s="23"/>
      <c r="F7" s="24"/>
      <c r="M7" s="2" t="str">
        <f>IF(D7="","×","●")</f>
        <v>×</v>
      </c>
      <c r="N7" s="69" t="str">
        <f>IF(COUNTIF($M$3:$M$312,"*×*"),"あります！！","")</f>
        <v>あります！！</v>
      </c>
      <c r="O7" s="70"/>
      <c r="P7" s="71"/>
    </row>
    <row r="8" spans="1:19" ht="24.75" customHeight="1" thickBot="1" x14ac:dyDescent="0.25">
      <c r="A8" s="74"/>
      <c r="B8" s="75"/>
      <c r="C8" s="35" t="s">
        <v>210</v>
      </c>
      <c r="D8" s="59"/>
      <c r="E8" s="23"/>
      <c r="F8" s="25"/>
      <c r="M8" s="2" t="str">
        <f>IF(D8="","×","●")</f>
        <v>×</v>
      </c>
      <c r="O8" s="21"/>
      <c r="P8" s="21"/>
    </row>
    <row r="9" spans="1:19" ht="24.75" customHeight="1" thickBot="1" x14ac:dyDescent="0.25">
      <c r="A9" s="76"/>
      <c r="B9" s="77"/>
      <c r="C9" s="38" t="s">
        <v>211</v>
      </c>
      <c r="D9" s="60"/>
      <c r="E9" s="23"/>
      <c r="F9" s="25"/>
      <c r="M9" s="2" t="str">
        <f>IF(D9="","×","●")</f>
        <v>×</v>
      </c>
      <c r="N9" s="62"/>
      <c r="O9" s="22" t="s">
        <v>213</v>
      </c>
      <c r="P9" s="21"/>
    </row>
    <row r="10" spans="1:19" ht="45" customHeight="1" thickBot="1" x14ac:dyDescent="0.25">
      <c r="A10" s="23"/>
      <c r="B10" s="21"/>
      <c r="C10" s="21"/>
      <c r="D10" s="21"/>
      <c r="E10" s="21"/>
      <c r="F10" s="45"/>
      <c r="N10" s="23"/>
      <c r="O10" s="26" t="s">
        <v>212</v>
      </c>
      <c r="P10" s="23"/>
    </row>
    <row r="11" spans="1:19" s="2" customFormat="1" ht="30" customHeight="1" thickBot="1" x14ac:dyDescent="0.25">
      <c r="A11" s="4" t="s">
        <v>3</v>
      </c>
      <c r="B11" s="32" t="s">
        <v>0</v>
      </c>
      <c r="C11" s="31" t="s">
        <v>162</v>
      </c>
      <c r="D11" s="31" t="s">
        <v>163</v>
      </c>
      <c r="E11" s="14" t="s">
        <v>209</v>
      </c>
      <c r="F11" s="46"/>
      <c r="N11"/>
      <c r="O11" s="27" t="s">
        <v>214</v>
      </c>
      <c r="P11" s="21"/>
    </row>
    <row r="12" spans="1:19" ht="24" x14ac:dyDescent="0.2">
      <c r="A12" s="5" t="s">
        <v>5</v>
      </c>
      <c r="B12" s="33" t="s">
        <v>2</v>
      </c>
      <c r="C12" s="33" t="s">
        <v>1</v>
      </c>
      <c r="D12" s="34" t="s">
        <v>7</v>
      </c>
      <c r="E12" s="15"/>
      <c r="F12" s="45"/>
      <c r="I12" s="13" t="s">
        <v>170</v>
      </c>
      <c r="J12" s="13" t="s">
        <v>168</v>
      </c>
      <c r="K12" s="13" t="s">
        <v>169</v>
      </c>
      <c r="L12" s="49" t="s">
        <v>216</v>
      </c>
      <c r="M12" s="13" t="s">
        <v>217</v>
      </c>
      <c r="N12" s="21"/>
      <c r="O12" s="21"/>
      <c r="P12" s="21"/>
    </row>
    <row r="13" spans="1:19" ht="19.5" customHeight="1" x14ac:dyDescent="0.2">
      <c r="A13" s="1">
        <v>1</v>
      </c>
      <c r="B13" s="61"/>
      <c r="C13" s="61"/>
      <c r="D13" s="61"/>
      <c r="E13" s="17"/>
      <c r="F13" s="47">
        <f>$D$5</f>
        <v>0</v>
      </c>
      <c r="G13" t="e">
        <f>VLOOKUP(F13,$R$13:$S$94,2,0)</f>
        <v>#N/A</v>
      </c>
      <c r="H13" s="7">
        <f t="shared" ref="H13:H76" si="0">A13</f>
        <v>1</v>
      </c>
      <c r="I13" s="2" t="str">
        <f t="shared" ref="I13:I76" si="1">IF(B13="","×","OK")</f>
        <v>×</v>
      </c>
      <c r="J13" s="2" t="str">
        <f t="shared" ref="J13:J76" si="2">IF(C13="","×","OK")</f>
        <v>×</v>
      </c>
      <c r="K13" s="2" t="str">
        <f t="shared" ref="K13:K76" si="3">IF(D13="","×","OK")</f>
        <v>×</v>
      </c>
      <c r="L13" s="2">
        <f t="shared" ref="L13:L76" si="4">COUNTIF(I13:K13,"OK")</f>
        <v>0</v>
      </c>
      <c r="M13" s="2" t="str">
        <f>IF(AND(L13&gt;0,L13&lt;3),"×","●")</f>
        <v>●</v>
      </c>
      <c r="N13" s="21"/>
      <c r="O13" s="21"/>
      <c r="P13" s="21"/>
      <c r="Q13" t="s">
        <v>205</v>
      </c>
      <c r="R13" t="s">
        <v>207</v>
      </c>
      <c r="S13" t="s">
        <v>208</v>
      </c>
    </row>
    <row r="14" spans="1:19" ht="19.5" customHeight="1" x14ac:dyDescent="0.2">
      <c r="A14" s="1">
        <v>2</v>
      </c>
      <c r="B14" s="30"/>
      <c r="C14" s="30"/>
      <c r="D14" s="29"/>
      <c r="E14" s="17"/>
      <c r="F14" s="47">
        <f>$D$5</f>
        <v>0</v>
      </c>
      <c r="G14" t="e">
        <f>VLOOKUP(F14,$R$13:$S$94,2,0)</f>
        <v>#N/A</v>
      </c>
      <c r="H14" s="7">
        <f t="shared" si="0"/>
        <v>2</v>
      </c>
      <c r="I14" s="2" t="str">
        <f t="shared" si="1"/>
        <v>×</v>
      </c>
      <c r="J14" s="2" t="str">
        <f t="shared" si="2"/>
        <v>×</v>
      </c>
      <c r="K14" s="2" t="str">
        <f t="shared" si="3"/>
        <v>×</v>
      </c>
      <c r="L14" s="2">
        <f t="shared" si="4"/>
        <v>0</v>
      </c>
      <c r="M14" s="2" t="str">
        <f>IF(AND(L14&gt;0,L14&lt;3),"×","●")</f>
        <v>●</v>
      </c>
      <c r="N14" s="21"/>
      <c r="O14" s="21"/>
      <c r="P14" s="21"/>
      <c r="Q14" t="s">
        <v>190</v>
      </c>
      <c r="R14" t="s">
        <v>10</v>
      </c>
      <c r="S14" t="s">
        <v>9</v>
      </c>
    </row>
    <row r="15" spans="1:19" ht="19.5" customHeight="1" x14ac:dyDescent="0.2">
      <c r="A15" s="1">
        <v>3</v>
      </c>
      <c r="B15" s="30"/>
      <c r="C15" s="30"/>
      <c r="D15" s="29"/>
      <c r="E15" s="17"/>
      <c r="F15" s="47">
        <f t="shared" ref="F15:F77" si="5">$D$5</f>
        <v>0</v>
      </c>
      <c r="G15" t="e">
        <f>VLOOKUP(F15,$R$13:$S$94,2,0)</f>
        <v>#N/A</v>
      </c>
      <c r="H15" s="7">
        <f t="shared" si="0"/>
        <v>3</v>
      </c>
      <c r="I15" s="2" t="str">
        <f t="shared" si="1"/>
        <v>×</v>
      </c>
      <c r="J15" s="2" t="str">
        <f t="shared" si="2"/>
        <v>×</v>
      </c>
      <c r="K15" s="2" t="str">
        <f t="shared" si="3"/>
        <v>×</v>
      </c>
      <c r="L15" s="2">
        <f t="shared" si="4"/>
        <v>0</v>
      </c>
      <c r="M15" s="2" t="str">
        <f>IF(AND(L15&gt;0,L15&lt;3),"×","●")</f>
        <v>●</v>
      </c>
      <c r="N15" s="21"/>
      <c r="O15" s="21"/>
      <c r="P15" s="21"/>
      <c r="Q15" t="s">
        <v>174</v>
      </c>
      <c r="R15" t="s">
        <v>12</v>
      </c>
      <c r="S15" t="s">
        <v>11</v>
      </c>
    </row>
    <row r="16" spans="1:19" ht="19.5" customHeight="1" x14ac:dyDescent="0.2">
      <c r="A16" s="1">
        <v>4</v>
      </c>
      <c r="B16" s="30"/>
      <c r="C16" s="30"/>
      <c r="D16" s="29"/>
      <c r="E16" s="17"/>
      <c r="F16" s="47">
        <f t="shared" si="5"/>
        <v>0</v>
      </c>
      <c r="G16" t="e">
        <f>VLOOKUP(F16,$R$13:$S$94,2,0)</f>
        <v>#N/A</v>
      </c>
      <c r="H16" s="7">
        <f t="shared" si="0"/>
        <v>4</v>
      </c>
      <c r="I16" s="2" t="str">
        <f t="shared" si="1"/>
        <v>×</v>
      </c>
      <c r="J16" s="2" t="str">
        <f t="shared" si="2"/>
        <v>×</v>
      </c>
      <c r="K16" s="2" t="str">
        <f t="shared" si="3"/>
        <v>×</v>
      </c>
      <c r="L16" s="2">
        <f t="shared" si="4"/>
        <v>0</v>
      </c>
      <c r="M16" s="2" t="str">
        <f t="shared" ref="M16:M79" si="6">IF(AND(L16&gt;0,L16&lt;3),"×","●")</f>
        <v>●</v>
      </c>
      <c r="N16" s="21"/>
      <c r="O16" s="21"/>
      <c r="P16" s="21"/>
      <c r="Q16" t="s">
        <v>206</v>
      </c>
      <c r="R16" t="s">
        <v>223</v>
      </c>
      <c r="S16" t="s">
        <v>13</v>
      </c>
    </row>
    <row r="17" spans="1:19" ht="19.5" customHeight="1" x14ac:dyDescent="0.2">
      <c r="A17" s="1">
        <v>5</v>
      </c>
      <c r="B17" s="30"/>
      <c r="C17" s="30"/>
      <c r="D17" s="29"/>
      <c r="E17" s="17"/>
      <c r="F17" s="47">
        <f t="shared" si="5"/>
        <v>0</v>
      </c>
      <c r="G17" t="e">
        <f>VLOOKUP(F17,$R$13:$S$94,2,0)</f>
        <v>#N/A</v>
      </c>
      <c r="H17" s="7">
        <f t="shared" si="0"/>
        <v>5</v>
      </c>
      <c r="I17" s="2" t="str">
        <f t="shared" si="1"/>
        <v>×</v>
      </c>
      <c r="J17" s="2" t="str">
        <f t="shared" si="2"/>
        <v>×</v>
      </c>
      <c r="K17" s="2" t="str">
        <f t="shared" si="3"/>
        <v>×</v>
      </c>
      <c r="L17" s="2">
        <f t="shared" si="4"/>
        <v>0</v>
      </c>
      <c r="M17" s="2" t="str">
        <f t="shared" si="6"/>
        <v>●</v>
      </c>
      <c r="N17" s="21"/>
      <c r="O17" s="21"/>
      <c r="P17" s="21"/>
      <c r="Q17" t="s">
        <v>173</v>
      </c>
      <c r="R17" t="s">
        <v>15</v>
      </c>
      <c r="S17" t="s">
        <v>14</v>
      </c>
    </row>
    <row r="18" spans="1:19" ht="19.5" customHeight="1" x14ac:dyDescent="0.2">
      <c r="A18" s="1">
        <v>6</v>
      </c>
      <c r="B18" s="30"/>
      <c r="C18" s="30"/>
      <c r="D18" s="29"/>
      <c r="E18" s="17"/>
      <c r="F18" s="47">
        <f t="shared" si="5"/>
        <v>0</v>
      </c>
      <c r="G18" t="e">
        <f>VLOOKUP(F18,$R$13:$S$94,2,0)</f>
        <v>#N/A</v>
      </c>
      <c r="H18" s="7">
        <f t="shared" si="0"/>
        <v>6</v>
      </c>
      <c r="I18" s="2" t="str">
        <f t="shared" si="1"/>
        <v>×</v>
      </c>
      <c r="J18" s="2" t="str">
        <f t="shared" si="2"/>
        <v>×</v>
      </c>
      <c r="K18" s="2" t="str">
        <f t="shared" si="3"/>
        <v>×</v>
      </c>
      <c r="L18" s="2">
        <f t="shared" si="4"/>
        <v>0</v>
      </c>
      <c r="M18" s="2" t="str">
        <f t="shared" si="6"/>
        <v>●</v>
      </c>
      <c r="N18" s="21"/>
      <c r="O18" s="21"/>
      <c r="P18" s="21"/>
      <c r="Q18" t="s">
        <v>167</v>
      </c>
      <c r="R18" t="s">
        <v>17</v>
      </c>
      <c r="S18" t="s">
        <v>16</v>
      </c>
    </row>
    <row r="19" spans="1:19" ht="19.5" customHeight="1" x14ac:dyDescent="0.2">
      <c r="A19" s="1">
        <v>7</v>
      </c>
      <c r="B19" s="30"/>
      <c r="C19" s="30"/>
      <c r="D19" s="29"/>
      <c r="E19" s="17"/>
      <c r="F19" s="47">
        <f t="shared" si="5"/>
        <v>0</v>
      </c>
      <c r="G19" t="e">
        <f>VLOOKUP(F19,$R$13:$S$94,2,0)</f>
        <v>#N/A</v>
      </c>
      <c r="H19" s="7">
        <f t="shared" si="0"/>
        <v>7</v>
      </c>
      <c r="I19" s="2" t="str">
        <f t="shared" si="1"/>
        <v>×</v>
      </c>
      <c r="J19" s="2" t="str">
        <f t="shared" si="2"/>
        <v>×</v>
      </c>
      <c r="K19" s="2" t="str">
        <f t="shared" si="3"/>
        <v>×</v>
      </c>
      <c r="L19" s="2">
        <f t="shared" si="4"/>
        <v>0</v>
      </c>
      <c r="M19" s="2" t="str">
        <f t="shared" si="6"/>
        <v>●</v>
      </c>
      <c r="N19" s="21"/>
      <c r="O19" s="21"/>
      <c r="P19" s="21"/>
      <c r="Q19" t="s">
        <v>198</v>
      </c>
      <c r="R19" t="s">
        <v>19</v>
      </c>
      <c r="S19" t="s">
        <v>18</v>
      </c>
    </row>
    <row r="20" spans="1:19" ht="19.5" customHeight="1" x14ac:dyDescent="0.2">
      <c r="A20" s="1">
        <v>8</v>
      </c>
      <c r="B20" s="30"/>
      <c r="C20" s="30"/>
      <c r="D20" s="29"/>
      <c r="E20" s="17"/>
      <c r="F20" s="47">
        <f t="shared" si="5"/>
        <v>0</v>
      </c>
      <c r="G20" t="e">
        <f>VLOOKUP(F20,$R$13:$S$94,2,0)</f>
        <v>#N/A</v>
      </c>
      <c r="H20" s="7">
        <f t="shared" si="0"/>
        <v>8</v>
      </c>
      <c r="I20" s="2" t="str">
        <f t="shared" si="1"/>
        <v>×</v>
      </c>
      <c r="J20" s="2" t="str">
        <f t="shared" si="2"/>
        <v>×</v>
      </c>
      <c r="K20" s="2" t="str">
        <f t="shared" si="3"/>
        <v>×</v>
      </c>
      <c r="L20" s="2">
        <f t="shared" si="4"/>
        <v>0</v>
      </c>
      <c r="M20" s="2" t="str">
        <f t="shared" si="6"/>
        <v>●</v>
      </c>
      <c r="N20" s="21"/>
      <c r="O20" s="21"/>
      <c r="P20" s="21"/>
      <c r="Q20" t="s">
        <v>175</v>
      </c>
      <c r="R20" t="s">
        <v>21</v>
      </c>
      <c r="S20" t="s">
        <v>20</v>
      </c>
    </row>
    <row r="21" spans="1:19" ht="19.5" customHeight="1" x14ac:dyDescent="0.2">
      <c r="A21" s="1">
        <v>9</v>
      </c>
      <c r="B21" s="30"/>
      <c r="C21" s="30"/>
      <c r="D21" s="29"/>
      <c r="E21" s="17"/>
      <c r="F21" s="47">
        <f t="shared" si="5"/>
        <v>0</v>
      </c>
      <c r="G21" t="e">
        <f>VLOOKUP(F21,$R$13:$S$94,2,0)</f>
        <v>#N/A</v>
      </c>
      <c r="H21" s="7">
        <f t="shared" si="0"/>
        <v>9</v>
      </c>
      <c r="I21" s="2" t="str">
        <f t="shared" si="1"/>
        <v>×</v>
      </c>
      <c r="J21" s="2" t="str">
        <f t="shared" si="2"/>
        <v>×</v>
      </c>
      <c r="K21" s="2" t="str">
        <f t="shared" si="3"/>
        <v>×</v>
      </c>
      <c r="L21" s="2">
        <f t="shared" si="4"/>
        <v>0</v>
      </c>
      <c r="M21" s="2" t="str">
        <f t="shared" si="6"/>
        <v>●</v>
      </c>
      <c r="N21" s="21"/>
      <c r="O21" s="21"/>
      <c r="P21" s="21"/>
      <c r="Q21" t="s">
        <v>182</v>
      </c>
      <c r="R21" t="s">
        <v>23</v>
      </c>
      <c r="S21" t="s">
        <v>22</v>
      </c>
    </row>
    <row r="22" spans="1:19" ht="19.5" customHeight="1" x14ac:dyDescent="0.2">
      <c r="A22" s="1">
        <v>10</v>
      </c>
      <c r="B22" s="30"/>
      <c r="C22" s="30"/>
      <c r="D22" s="29"/>
      <c r="E22" s="17"/>
      <c r="F22" s="47">
        <f t="shared" si="5"/>
        <v>0</v>
      </c>
      <c r="G22" t="e">
        <f>VLOOKUP(F22,$R$13:$S$94,2,0)</f>
        <v>#N/A</v>
      </c>
      <c r="H22" s="7">
        <f t="shared" si="0"/>
        <v>10</v>
      </c>
      <c r="I22" s="2" t="str">
        <f t="shared" si="1"/>
        <v>×</v>
      </c>
      <c r="J22" s="2" t="str">
        <f t="shared" si="2"/>
        <v>×</v>
      </c>
      <c r="K22" s="2" t="str">
        <f t="shared" si="3"/>
        <v>×</v>
      </c>
      <c r="L22" s="2">
        <f t="shared" si="4"/>
        <v>0</v>
      </c>
      <c r="M22" s="2" t="str">
        <f t="shared" si="6"/>
        <v>●</v>
      </c>
      <c r="N22" s="21"/>
      <c r="O22" s="21"/>
      <c r="P22" s="21"/>
      <c r="Q22" t="s">
        <v>192</v>
      </c>
      <c r="R22" t="s">
        <v>25</v>
      </c>
      <c r="S22" t="s">
        <v>24</v>
      </c>
    </row>
    <row r="23" spans="1:19" ht="19.5" customHeight="1" x14ac:dyDescent="0.2">
      <c r="A23" s="1">
        <v>11</v>
      </c>
      <c r="B23" s="30"/>
      <c r="C23" s="30"/>
      <c r="D23" s="29"/>
      <c r="E23" s="17"/>
      <c r="F23" s="47">
        <f t="shared" si="5"/>
        <v>0</v>
      </c>
      <c r="G23" t="e">
        <f>VLOOKUP(F23,$R$13:$S$94,2,0)</f>
        <v>#N/A</v>
      </c>
      <c r="H23" s="7">
        <f t="shared" si="0"/>
        <v>11</v>
      </c>
      <c r="I23" s="2" t="str">
        <f t="shared" si="1"/>
        <v>×</v>
      </c>
      <c r="J23" s="2" t="str">
        <f t="shared" si="2"/>
        <v>×</v>
      </c>
      <c r="K23" s="2" t="str">
        <f t="shared" si="3"/>
        <v>×</v>
      </c>
      <c r="L23" s="2">
        <f t="shared" si="4"/>
        <v>0</v>
      </c>
      <c r="M23" s="2" t="str">
        <f t="shared" si="6"/>
        <v>●</v>
      </c>
      <c r="N23" s="21"/>
      <c r="O23" s="21"/>
      <c r="P23" s="21"/>
      <c r="Q23" t="s">
        <v>185</v>
      </c>
      <c r="R23" t="s">
        <v>27</v>
      </c>
      <c r="S23" t="s">
        <v>26</v>
      </c>
    </row>
    <row r="24" spans="1:19" ht="19.5" customHeight="1" x14ac:dyDescent="0.2">
      <c r="A24" s="1">
        <v>12</v>
      </c>
      <c r="B24" s="30"/>
      <c r="C24" s="30"/>
      <c r="D24" s="29"/>
      <c r="E24" s="17"/>
      <c r="F24" s="47">
        <f t="shared" si="5"/>
        <v>0</v>
      </c>
      <c r="G24" t="e">
        <f>VLOOKUP(F24,$R$13:$S$94,2,0)</f>
        <v>#N/A</v>
      </c>
      <c r="H24" s="7">
        <f t="shared" si="0"/>
        <v>12</v>
      </c>
      <c r="I24" s="2" t="str">
        <f t="shared" si="1"/>
        <v>×</v>
      </c>
      <c r="J24" s="2" t="str">
        <f t="shared" si="2"/>
        <v>×</v>
      </c>
      <c r="K24" s="2" t="str">
        <f t="shared" si="3"/>
        <v>×</v>
      </c>
      <c r="L24" s="2">
        <f t="shared" si="4"/>
        <v>0</v>
      </c>
      <c r="M24" s="2" t="str">
        <f t="shared" si="6"/>
        <v>●</v>
      </c>
      <c r="N24" s="21"/>
      <c r="O24" s="21"/>
      <c r="P24" s="21"/>
      <c r="Q24" t="s">
        <v>172</v>
      </c>
      <c r="R24" t="s">
        <v>29</v>
      </c>
      <c r="S24" t="s">
        <v>28</v>
      </c>
    </row>
    <row r="25" spans="1:19" ht="19.5" customHeight="1" x14ac:dyDescent="0.2">
      <c r="A25" s="1">
        <v>13</v>
      </c>
      <c r="B25" s="30"/>
      <c r="C25" s="30"/>
      <c r="D25" s="29"/>
      <c r="E25" s="17"/>
      <c r="F25" s="47">
        <f t="shared" si="5"/>
        <v>0</v>
      </c>
      <c r="G25" t="e">
        <f>VLOOKUP(F25,$R$13:$S$94,2,0)</f>
        <v>#N/A</v>
      </c>
      <c r="H25" s="7">
        <f t="shared" si="0"/>
        <v>13</v>
      </c>
      <c r="I25" s="2" t="str">
        <f t="shared" si="1"/>
        <v>×</v>
      </c>
      <c r="J25" s="2" t="str">
        <f t="shared" si="2"/>
        <v>×</v>
      </c>
      <c r="K25" s="2" t="str">
        <f t="shared" si="3"/>
        <v>×</v>
      </c>
      <c r="L25" s="2">
        <f t="shared" si="4"/>
        <v>0</v>
      </c>
      <c r="M25" s="2" t="str">
        <f t="shared" si="6"/>
        <v>●</v>
      </c>
      <c r="N25" s="21"/>
      <c r="O25" s="21"/>
      <c r="P25" s="21"/>
      <c r="Q25" t="s">
        <v>193</v>
      </c>
      <c r="R25" t="s">
        <v>31</v>
      </c>
      <c r="S25" t="s">
        <v>30</v>
      </c>
    </row>
    <row r="26" spans="1:19" ht="19.5" customHeight="1" x14ac:dyDescent="0.2">
      <c r="A26" s="1">
        <v>14</v>
      </c>
      <c r="B26" s="30"/>
      <c r="C26" s="30"/>
      <c r="D26" s="29"/>
      <c r="E26" s="17"/>
      <c r="F26" s="47">
        <f t="shared" si="5"/>
        <v>0</v>
      </c>
      <c r="G26" t="e">
        <f>VLOOKUP(F26,$R$13:$S$94,2,0)</f>
        <v>#N/A</v>
      </c>
      <c r="H26" s="7">
        <f t="shared" si="0"/>
        <v>14</v>
      </c>
      <c r="I26" s="2" t="str">
        <f t="shared" si="1"/>
        <v>×</v>
      </c>
      <c r="J26" s="2" t="str">
        <f t="shared" si="2"/>
        <v>×</v>
      </c>
      <c r="K26" s="2" t="str">
        <f t="shared" si="3"/>
        <v>×</v>
      </c>
      <c r="L26" s="2">
        <f t="shared" si="4"/>
        <v>0</v>
      </c>
      <c r="M26" s="2" t="str">
        <f t="shared" si="6"/>
        <v>●</v>
      </c>
      <c r="N26" s="21"/>
      <c r="O26" s="21"/>
      <c r="P26" s="21"/>
      <c r="Q26" t="s">
        <v>194</v>
      </c>
      <c r="R26" t="s">
        <v>33</v>
      </c>
      <c r="S26" t="s">
        <v>32</v>
      </c>
    </row>
    <row r="27" spans="1:19" ht="19.5" customHeight="1" x14ac:dyDescent="0.2">
      <c r="A27" s="1">
        <v>15</v>
      </c>
      <c r="B27" s="30"/>
      <c r="C27" s="30"/>
      <c r="D27" s="29"/>
      <c r="E27" s="17"/>
      <c r="F27" s="47">
        <f t="shared" si="5"/>
        <v>0</v>
      </c>
      <c r="G27" t="e">
        <f>VLOOKUP(F27,$R$13:$S$94,2,0)</f>
        <v>#N/A</v>
      </c>
      <c r="H27" s="7">
        <f t="shared" si="0"/>
        <v>15</v>
      </c>
      <c r="I27" s="2" t="str">
        <f t="shared" si="1"/>
        <v>×</v>
      </c>
      <c r="J27" s="2" t="str">
        <f t="shared" si="2"/>
        <v>×</v>
      </c>
      <c r="K27" s="2" t="str">
        <f t="shared" si="3"/>
        <v>×</v>
      </c>
      <c r="L27" s="2">
        <f t="shared" si="4"/>
        <v>0</v>
      </c>
      <c r="M27" s="2" t="str">
        <f t="shared" si="6"/>
        <v>●</v>
      </c>
      <c r="N27" s="21"/>
      <c r="O27" s="21"/>
      <c r="P27" s="21"/>
      <c r="Q27" t="s">
        <v>186</v>
      </c>
      <c r="R27" t="s">
        <v>35</v>
      </c>
      <c r="S27" t="s">
        <v>34</v>
      </c>
    </row>
    <row r="28" spans="1:19" ht="19.5" customHeight="1" x14ac:dyDescent="0.2">
      <c r="A28" s="1">
        <v>16</v>
      </c>
      <c r="B28" s="30"/>
      <c r="C28" s="30"/>
      <c r="D28" s="29"/>
      <c r="E28" s="17"/>
      <c r="F28" s="47">
        <f t="shared" si="5"/>
        <v>0</v>
      </c>
      <c r="G28" t="e">
        <f>VLOOKUP(F28,$R$13:$S$94,2,0)</f>
        <v>#N/A</v>
      </c>
      <c r="H28" s="7">
        <f t="shared" si="0"/>
        <v>16</v>
      </c>
      <c r="I28" s="2" t="str">
        <f t="shared" si="1"/>
        <v>×</v>
      </c>
      <c r="J28" s="2" t="str">
        <f t="shared" si="2"/>
        <v>×</v>
      </c>
      <c r="K28" s="2" t="str">
        <f t="shared" si="3"/>
        <v>×</v>
      </c>
      <c r="L28" s="2">
        <f t="shared" si="4"/>
        <v>0</v>
      </c>
      <c r="M28" s="2" t="str">
        <f t="shared" si="6"/>
        <v>●</v>
      </c>
      <c r="N28" s="21"/>
      <c r="O28" s="21"/>
      <c r="P28" s="21"/>
      <c r="Q28" t="s">
        <v>195</v>
      </c>
      <c r="R28" t="s">
        <v>37</v>
      </c>
      <c r="S28" t="s">
        <v>36</v>
      </c>
    </row>
    <row r="29" spans="1:19" ht="19.5" customHeight="1" x14ac:dyDescent="0.2">
      <c r="A29" s="1">
        <v>17</v>
      </c>
      <c r="B29" s="30"/>
      <c r="C29" s="30"/>
      <c r="D29" s="29"/>
      <c r="E29" s="17"/>
      <c r="F29" s="47">
        <f t="shared" si="5"/>
        <v>0</v>
      </c>
      <c r="G29" t="e">
        <f>VLOOKUP(F29,$R$13:$S$94,2,0)</f>
        <v>#N/A</v>
      </c>
      <c r="H29" s="7">
        <f t="shared" si="0"/>
        <v>17</v>
      </c>
      <c r="I29" s="2" t="str">
        <f t="shared" si="1"/>
        <v>×</v>
      </c>
      <c r="J29" s="2" t="str">
        <f t="shared" si="2"/>
        <v>×</v>
      </c>
      <c r="K29" s="2" t="str">
        <f t="shared" si="3"/>
        <v>×</v>
      </c>
      <c r="L29" s="2">
        <f t="shared" si="4"/>
        <v>0</v>
      </c>
      <c r="M29" s="2" t="str">
        <f t="shared" si="6"/>
        <v>●</v>
      </c>
      <c r="N29" s="21"/>
      <c r="O29" s="21"/>
      <c r="P29" s="21"/>
      <c r="Q29" t="s">
        <v>187</v>
      </c>
      <c r="R29" t="s">
        <v>39</v>
      </c>
      <c r="S29" t="s">
        <v>38</v>
      </c>
    </row>
    <row r="30" spans="1:19" ht="19.5" customHeight="1" x14ac:dyDescent="0.2">
      <c r="A30" s="1">
        <v>18</v>
      </c>
      <c r="B30" s="30"/>
      <c r="C30" s="30"/>
      <c r="D30" s="29"/>
      <c r="E30" s="17"/>
      <c r="F30" s="47">
        <f t="shared" si="5"/>
        <v>0</v>
      </c>
      <c r="G30" t="e">
        <f>VLOOKUP(F30,$R$13:$S$94,2,0)</f>
        <v>#N/A</v>
      </c>
      <c r="H30" s="7">
        <f t="shared" si="0"/>
        <v>18</v>
      </c>
      <c r="I30" s="2" t="str">
        <f t="shared" si="1"/>
        <v>×</v>
      </c>
      <c r="J30" s="2" t="str">
        <f t="shared" si="2"/>
        <v>×</v>
      </c>
      <c r="K30" s="2" t="str">
        <f t="shared" si="3"/>
        <v>×</v>
      </c>
      <c r="L30" s="2">
        <f t="shared" si="4"/>
        <v>0</v>
      </c>
      <c r="M30" s="2" t="str">
        <f t="shared" si="6"/>
        <v>●</v>
      </c>
      <c r="N30" s="21"/>
      <c r="O30" s="21"/>
      <c r="P30" s="21"/>
      <c r="Q30" t="s">
        <v>200</v>
      </c>
      <c r="R30" t="s">
        <v>41</v>
      </c>
      <c r="S30" t="s">
        <v>40</v>
      </c>
    </row>
    <row r="31" spans="1:19" ht="19.5" customHeight="1" x14ac:dyDescent="0.2">
      <c r="A31" s="1">
        <v>19</v>
      </c>
      <c r="B31" s="30"/>
      <c r="C31" s="30"/>
      <c r="D31" s="29"/>
      <c r="E31" s="17"/>
      <c r="F31" s="47">
        <f t="shared" si="5"/>
        <v>0</v>
      </c>
      <c r="G31" t="e">
        <f>VLOOKUP(F31,$R$13:$S$94,2,0)</f>
        <v>#N/A</v>
      </c>
      <c r="H31" s="7">
        <f t="shared" si="0"/>
        <v>19</v>
      </c>
      <c r="I31" s="2" t="str">
        <f t="shared" si="1"/>
        <v>×</v>
      </c>
      <c r="J31" s="2" t="str">
        <f t="shared" si="2"/>
        <v>×</v>
      </c>
      <c r="K31" s="2" t="str">
        <f t="shared" si="3"/>
        <v>×</v>
      </c>
      <c r="L31" s="2">
        <f t="shared" si="4"/>
        <v>0</v>
      </c>
      <c r="M31" s="2" t="str">
        <f t="shared" si="6"/>
        <v>●</v>
      </c>
      <c r="N31" s="21"/>
      <c r="O31" s="21"/>
      <c r="P31" s="21"/>
      <c r="Q31" t="s">
        <v>188</v>
      </c>
      <c r="R31" t="s">
        <v>43</v>
      </c>
      <c r="S31" t="s">
        <v>42</v>
      </c>
    </row>
    <row r="32" spans="1:19" ht="19.5" customHeight="1" x14ac:dyDescent="0.2">
      <c r="A32" s="1">
        <v>20</v>
      </c>
      <c r="B32" s="30"/>
      <c r="C32" s="30"/>
      <c r="D32" s="29"/>
      <c r="E32" s="17"/>
      <c r="F32" s="47">
        <f t="shared" si="5"/>
        <v>0</v>
      </c>
      <c r="G32" t="e">
        <f>VLOOKUP(F32,$R$13:$S$94,2,0)</f>
        <v>#N/A</v>
      </c>
      <c r="H32" s="7">
        <f t="shared" si="0"/>
        <v>20</v>
      </c>
      <c r="I32" s="2" t="str">
        <f t="shared" si="1"/>
        <v>×</v>
      </c>
      <c r="J32" s="2" t="str">
        <f t="shared" si="2"/>
        <v>×</v>
      </c>
      <c r="K32" s="2" t="str">
        <f t="shared" si="3"/>
        <v>×</v>
      </c>
      <c r="L32" s="2">
        <f t="shared" si="4"/>
        <v>0</v>
      </c>
      <c r="M32" s="2" t="str">
        <f t="shared" si="6"/>
        <v>●</v>
      </c>
      <c r="N32" s="21"/>
      <c r="O32" s="21"/>
      <c r="P32" s="21"/>
      <c r="Q32" t="s">
        <v>178</v>
      </c>
      <c r="R32" t="s">
        <v>45</v>
      </c>
      <c r="S32" t="s">
        <v>44</v>
      </c>
    </row>
    <row r="33" spans="1:19" ht="19.5" customHeight="1" x14ac:dyDescent="0.2">
      <c r="A33" s="1">
        <v>21</v>
      </c>
      <c r="B33" s="30"/>
      <c r="C33" s="30"/>
      <c r="D33" s="29"/>
      <c r="E33" s="17"/>
      <c r="F33" s="47">
        <f t="shared" si="5"/>
        <v>0</v>
      </c>
      <c r="G33" t="e">
        <f>VLOOKUP(F33,$R$13:$S$94,2,0)</f>
        <v>#N/A</v>
      </c>
      <c r="H33" s="7">
        <f t="shared" si="0"/>
        <v>21</v>
      </c>
      <c r="I33" s="2" t="str">
        <f t="shared" si="1"/>
        <v>×</v>
      </c>
      <c r="J33" s="2" t="str">
        <f t="shared" si="2"/>
        <v>×</v>
      </c>
      <c r="K33" s="2" t="str">
        <f t="shared" si="3"/>
        <v>×</v>
      </c>
      <c r="L33" s="2">
        <f t="shared" si="4"/>
        <v>0</v>
      </c>
      <c r="M33" s="2" t="str">
        <f t="shared" si="6"/>
        <v>●</v>
      </c>
      <c r="N33" s="21"/>
      <c r="O33" s="21"/>
      <c r="P33" s="21"/>
      <c r="Q33" t="s">
        <v>183</v>
      </c>
      <c r="R33" t="s">
        <v>47</v>
      </c>
      <c r="S33" t="s">
        <v>46</v>
      </c>
    </row>
    <row r="34" spans="1:19" ht="19.5" customHeight="1" x14ac:dyDescent="0.2">
      <c r="A34" s="1">
        <v>22</v>
      </c>
      <c r="B34" s="30"/>
      <c r="C34" s="30"/>
      <c r="D34" s="29"/>
      <c r="E34" s="17"/>
      <c r="F34" s="47">
        <f t="shared" si="5"/>
        <v>0</v>
      </c>
      <c r="G34" t="e">
        <f>VLOOKUP(F34,$R$13:$S$94,2,0)</f>
        <v>#N/A</v>
      </c>
      <c r="H34" s="7">
        <f t="shared" si="0"/>
        <v>22</v>
      </c>
      <c r="I34" s="2" t="str">
        <f t="shared" si="1"/>
        <v>×</v>
      </c>
      <c r="J34" s="2" t="str">
        <f t="shared" si="2"/>
        <v>×</v>
      </c>
      <c r="K34" s="2" t="str">
        <f t="shared" si="3"/>
        <v>×</v>
      </c>
      <c r="L34" s="2">
        <f t="shared" si="4"/>
        <v>0</v>
      </c>
      <c r="M34" s="2" t="str">
        <f t="shared" si="6"/>
        <v>●</v>
      </c>
      <c r="N34" s="21"/>
      <c r="O34" s="21"/>
      <c r="P34" s="21"/>
      <c r="Q34" t="s">
        <v>181</v>
      </c>
      <c r="R34" t="s">
        <v>49</v>
      </c>
      <c r="S34" t="s">
        <v>48</v>
      </c>
    </row>
    <row r="35" spans="1:19" ht="19.5" customHeight="1" x14ac:dyDescent="0.2">
      <c r="A35" s="1">
        <v>23</v>
      </c>
      <c r="B35" s="30"/>
      <c r="C35" s="30"/>
      <c r="D35" s="29"/>
      <c r="E35" s="17"/>
      <c r="F35" s="47">
        <f t="shared" si="5"/>
        <v>0</v>
      </c>
      <c r="G35" t="e">
        <f>VLOOKUP(F35,$R$13:$S$94,2,0)</f>
        <v>#N/A</v>
      </c>
      <c r="H35" s="7">
        <f t="shared" si="0"/>
        <v>23</v>
      </c>
      <c r="I35" s="2" t="str">
        <f t="shared" si="1"/>
        <v>×</v>
      </c>
      <c r="J35" s="2" t="str">
        <f t="shared" si="2"/>
        <v>×</v>
      </c>
      <c r="K35" s="2" t="str">
        <f t="shared" si="3"/>
        <v>×</v>
      </c>
      <c r="L35" s="2">
        <f t="shared" si="4"/>
        <v>0</v>
      </c>
      <c r="M35" s="2" t="str">
        <f t="shared" si="6"/>
        <v>●</v>
      </c>
      <c r="N35" s="21"/>
      <c r="O35" s="21"/>
      <c r="P35" s="21"/>
      <c r="Q35" t="s">
        <v>184</v>
      </c>
      <c r="R35" t="s">
        <v>51</v>
      </c>
      <c r="S35" t="s">
        <v>50</v>
      </c>
    </row>
    <row r="36" spans="1:19" ht="19.5" customHeight="1" x14ac:dyDescent="0.2">
      <c r="A36" s="1">
        <v>24</v>
      </c>
      <c r="B36" s="30"/>
      <c r="C36" s="30"/>
      <c r="D36" s="29"/>
      <c r="E36" s="17"/>
      <c r="F36" s="47">
        <f t="shared" si="5"/>
        <v>0</v>
      </c>
      <c r="G36" t="e">
        <f>VLOOKUP(F36,$R$13:$S$94,2,0)</f>
        <v>#N/A</v>
      </c>
      <c r="H36" s="7">
        <f t="shared" si="0"/>
        <v>24</v>
      </c>
      <c r="I36" s="2" t="str">
        <f t="shared" si="1"/>
        <v>×</v>
      </c>
      <c r="J36" s="2" t="str">
        <f t="shared" si="2"/>
        <v>×</v>
      </c>
      <c r="K36" s="2" t="str">
        <f t="shared" si="3"/>
        <v>×</v>
      </c>
      <c r="L36" s="2">
        <f t="shared" si="4"/>
        <v>0</v>
      </c>
      <c r="M36" s="2" t="str">
        <f t="shared" si="6"/>
        <v>●</v>
      </c>
      <c r="N36" s="21"/>
      <c r="O36" s="21"/>
      <c r="P36" s="21"/>
      <c r="Q36" t="s">
        <v>202</v>
      </c>
      <c r="R36" t="s">
        <v>53</v>
      </c>
      <c r="S36" t="s">
        <v>52</v>
      </c>
    </row>
    <row r="37" spans="1:19" ht="19.5" customHeight="1" x14ac:dyDescent="0.2">
      <c r="A37" s="1">
        <v>25</v>
      </c>
      <c r="B37" s="30"/>
      <c r="C37" s="30"/>
      <c r="D37" s="29"/>
      <c r="E37" s="17"/>
      <c r="F37" s="47">
        <f t="shared" si="5"/>
        <v>0</v>
      </c>
      <c r="G37" t="e">
        <f>VLOOKUP(F37,$R$13:$S$94,2,0)</f>
        <v>#N/A</v>
      </c>
      <c r="H37" s="7">
        <f t="shared" si="0"/>
        <v>25</v>
      </c>
      <c r="I37" s="2" t="str">
        <f t="shared" si="1"/>
        <v>×</v>
      </c>
      <c r="J37" s="2" t="str">
        <f t="shared" si="2"/>
        <v>×</v>
      </c>
      <c r="K37" s="2" t="str">
        <f t="shared" si="3"/>
        <v>×</v>
      </c>
      <c r="L37" s="2">
        <f t="shared" si="4"/>
        <v>0</v>
      </c>
      <c r="M37" s="2" t="str">
        <f t="shared" si="6"/>
        <v>●</v>
      </c>
      <c r="N37" s="21"/>
      <c r="O37" s="21"/>
      <c r="P37" s="21"/>
      <c r="Q37" t="s">
        <v>189</v>
      </c>
      <c r="R37" t="s">
        <v>55</v>
      </c>
      <c r="S37" t="s">
        <v>54</v>
      </c>
    </row>
    <row r="38" spans="1:19" ht="19.5" customHeight="1" x14ac:dyDescent="0.2">
      <c r="A38" s="1">
        <v>26</v>
      </c>
      <c r="B38" s="30"/>
      <c r="C38" s="30"/>
      <c r="D38" s="29"/>
      <c r="E38" s="17"/>
      <c r="F38" s="47">
        <f t="shared" si="5"/>
        <v>0</v>
      </c>
      <c r="G38" t="e">
        <f>VLOOKUP(F38,$R$13:$S$94,2,0)</f>
        <v>#N/A</v>
      </c>
      <c r="H38" s="7">
        <f t="shared" si="0"/>
        <v>26</v>
      </c>
      <c r="I38" s="2" t="str">
        <f t="shared" si="1"/>
        <v>×</v>
      </c>
      <c r="J38" s="2" t="str">
        <f t="shared" si="2"/>
        <v>×</v>
      </c>
      <c r="K38" s="2" t="str">
        <f t="shared" si="3"/>
        <v>×</v>
      </c>
      <c r="L38" s="2">
        <f t="shared" si="4"/>
        <v>0</v>
      </c>
      <c r="M38" s="2" t="str">
        <f t="shared" si="6"/>
        <v>●</v>
      </c>
      <c r="N38" s="21"/>
      <c r="O38" s="21"/>
      <c r="P38" s="21"/>
      <c r="Q38" t="s">
        <v>199</v>
      </c>
      <c r="R38" t="s">
        <v>57</v>
      </c>
      <c r="S38" t="s">
        <v>56</v>
      </c>
    </row>
    <row r="39" spans="1:19" ht="19.5" customHeight="1" x14ac:dyDescent="0.2">
      <c r="A39" s="1">
        <v>27</v>
      </c>
      <c r="B39" s="30"/>
      <c r="C39" s="30"/>
      <c r="D39" s="29"/>
      <c r="E39" s="17"/>
      <c r="F39" s="47">
        <f t="shared" si="5"/>
        <v>0</v>
      </c>
      <c r="G39" t="e">
        <f>VLOOKUP(F39,$R$13:$S$94,2,0)</f>
        <v>#N/A</v>
      </c>
      <c r="H39" s="7">
        <f t="shared" si="0"/>
        <v>27</v>
      </c>
      <c r="I39" s="2" t="str">
        <f t="shared" si="1"/>
        <v>×</v>
      </c>
      <c r="J39" s="2" t="str">
        <f t="shared" si="2"/>
        <v>×</v>
      </c>
      <c r="K39" s="2" t="str">
        <f t="shared" si="3"/>
        <v>×</v>
      </c>
      <c r="L39" s="2">
        <f t="shared" si="4"/>
        <v>0</v>
      </c>
      <c r="M39" s="2" t="str">
        <f t="shared" si="6"/>
        <v>●</v>
      </c>
      <c r="N39" s="21"/>
      <c r="O39" s="21"/>
      <c r="P39" s="21"/>
      <c r="Q39" t="s">
        <v>177</v>
      </c>
      <c r="R39" t="s">
        <v>59</v>
      </c>
      <c r="S39" t="s">
        <v>58</v>
      </c>
    </row>
    <row r="40" spans="1:19" ht="19.5" customHeight="1" x14ac:dyDescent="0.2">
      <c r="A40" s="1">
        <v>28</v>
      </c>
      <c r="B40" s="30"/>
      <c r="C40" s="30"/>
      <c r="D40" s="29"/>
      <c r="E40" s="17"/>
      <c r="F40" s="47">
        <f t="shared" si="5"/>
        <v>0</v>
      </c>
      <c r="G40" t="e">
        <f>VLOOKUP(F40,$R$13:$S$94,2,0)</f>
        <v>#N/A</v>
      </c>
      <c r="H40" s="7">
        <f t="shared" si="0"/>
        <v>28</v>
      </c>
      <c r="I40" s="2" t="str">
        <f t="shared" si="1"/>
        <v>×</v>
      </c>
      <c r="J40" s="2" t="str">
        <f t="shared" si="2"/>
        <v>×</v>
      </c>
      <c r="K40" s="2" t="str">
        <f t="shared" si="3"/>
        <v>×</v>
      </c>
      <c r="L40" s="2">
        <f t="shared" si="4"/>
        <v>0</v>
      </c>
      <c r="M40" s="2" t="str">
        <f t="shared" si="6"/>
        <v>●</v>
      </c>
      <c r="N40" s="21"/>
      <c r="O40" s="21"/>
      <c r="P40" s="21"/>
      <c r="Q40" t="s">
        <v>191</v>
      </c>
      <c r="R40" t="s">
        <v>61</v>
      </c>
      <c r="S40" t="s">
        <v>60</v>
      </c>
    </row>
    <row r="41" spans="1:19" ht="19.5" customHeight="1" x14ac:dyDescent="0.2">
      <c r="A41" s="1">
        <v>29</v>
      </c>
      <c r="B41" s="30"/>
      <c r="C41" s="30"/>
      <c r="D41" s="29"/>
      <c r="E41" s="17"/>
      <c r="F41" s="47">
        <f t="shared" si="5"/>
        <v>0</v>
      </c>
      <c r="G41" t="e">
        <f>VLOOKUP(F41,$R$13:$S$94,2,0)</f>
        <v>#N/A</v>
      </c>
      <c r="H41" s="7">
        <f t="shared" si="0"/>
        <v>29</v>
      </c>
      <c r="I41" s="2" t="str">
        <f t="shared" si="1"/>
        <v>×</v>
      </c>
      <c r="J41" s="2" t="str">
        <f t="shared" si="2"/>
        <v>×</v>
      </c>
      <c r="K41" s="2" t="str">
        <f t="shared" si="3"/>
        <v>×</v>
      </c>
      <c r="L41" s="2">
        <f t="shared" si="4"/>
        <v>0</v>
      </c>
      <c r="M41" s="2" t="str">
        <f t="shared" si="6"/>
        <v>●</v>
      </c>
      <c r="N41" s="21"/>
      <c r="O41" s="21"/>
      <c r="P41" s="21"/>
      <c r="Q41" t="s">
        <v>203</v>
      </c>
      <c r="R41" t="s">
        <v>63</v>
      </c>
      <c r="S41" t="s">
        <v>62</v>
      </c>
    </row>
    <row r="42" spans="1:19" ht="19.5" customHeight="1" x14ac:dyDescent="0.2">
      <c r="A42" s="1">
        <v>30</v>
      </c>
      <c r="B42" s="30"/>
      <c r="C42" s="30"/>
      <c r="D42" s="29"/>
      <c r="E42" s="17"/>
      <c r="F42" s="47">
        <f t="shared" si="5"/>
        <v>0</v>
      </c>
      <c r="G42" t="e">
        <f>VLOOKUP(F42,$R$13:$S$94,2,0)</f>
        <v>#N/A</v>
      </c>
      <c r="H42" s="7">
        <f t="shared" si="0"/>
        <v>30</v>
      </c>
      <c r="I42" s="2" t="str">
        <f t="shared" si="1"/>
        <v>×</v>
      </c>
      <c r="J42" s="2" t="str">
        <f t="shared" si="2"/>
        <v>×</v>
      </c>
      <c r="K42" s="2" t="str">
        <f t="shared" si="3"/>
        <v>×</v>
      </c>
      <c r="L42" s="2">
        <f t="shared" si="4"/>
        <v>0</v>
      </c>
      <c r="M42" s="2" t="str">
        <f t="shared" si="6"/>
        <v>●</v>
      </c>
      <c r="N42" s="21"/>
      <c r="O42" s="21"/>
      <c r="P42" s="21"/>
      <c r="Q42" t="s">
        <v>204</v>
      </c>
      <c r="R42" s="12" t="s">
        <v>165</v>
      </c>
      <c r="S42" s="12" t="s">
        <v>166</v>
      </c>
    </row>
    <row r="43" spans="1:19" ht="19.5" customHeight="1" x14ac:dyDescent="0.2">
      <c r="A43" s="1">
        <v>31</v>
      </c>
      <c r="B43" s="30"/>
      <c r="C43" s="30"/>
      <c r="D43" s="29"/>
      <c r="E43" s="17"/>
      <c r="F43" s="47">
        <f t="shared" si="5"/>
        <v>0</v>
      </c>
      <c r="G43" t="e">
        <f>VLOOKUP(F43,$R$13:$S$94,2,0)</f>
        <v>#N/A</v>
      </c>
      <c r="H43" s="7">
        <f t="shared" si="0"/>
        <v>31</v>
      </c>
      <c r="I43" s="2" t="str">
        <f t="shared" si="1"/>
        <v>×</v>
      </c>
      <c r="J43" s="2" t="str">
        <f t="shared" si="2"/>
        <v>×</v>
      </c>
      <c r="K43" s="2" t="str">
        <f t="shared" si="3"/>
        <v>×</v>
      </c>
      <c r="L43" s="2">
        <f t="shared" si="4"/>
        <v>0</v>
      </c>
      <c r="M43" s="2" t="str">
        <f t="shared" si="6"/>
        <v>●</v>
      </c>
      <c r="N43" s="21"/>
      <c r="O43" s="21"/>
      <c r="P43" s="21"/>
      <c r="Q43" t="s">
        <v>196</v>
      </c>
      <c r="R43" t="s">
        <v>65</v>
      </c>
      <c r="S43" t="s">
        <v>64</v>
      </c>
    </row>
    <row r="44" spans="1:19" ht="19.5" customHeight="1" x14ac:dyDescent="0.2">
      <c r="A44" s="1">
        <v>32</v>
      </c>
      <c r="B44" s="30"/>
      <c r="C44" s="30"/>
      <c r="D44" s="29"/>
      <c r="E44" s="17"/>
      <c r="F44" s="47">
        <f t="shared" si="5"/>
        <v>0</v>
      </c>
      <c r="G44" t="e">
        <f>VLOOKUP(F44,$R$13:$S$94,2,0)</f>
        <v>#N/A</v>
      </c>
      <c r="H44" s="7">
        <f t="shared" si="0"/>
        <v>32</v>
      </c>
      <c r="I44" s="2" t="str">
        <f t="shared" si="1"/>
        <v>×</v>
      </c>
      <c r="J44" s="2" t="str">
        <f t="shared" si="2"/>
        <v>×</v>
      </c>
      <c r="K44" s="2" t="str">
        <f t="shared" si="3"/>
        <v>×</v>
      </c>
      <c r="L44" s="2">
        <f t="shared" si="4"/>
        <v>0</v>
      </c>
      <c r="M44" s="2" t="str">
        <f t="shared" si="6"/>
        <v>●</v>
      </c>
      <c r="N44" s="21"/>
      <c r="O44" s="21"/>
      <c r="P44" s="21"/>
      <c r="Q44" t="s">
        <v>197</v>
      </c>
      <c r="R44" t="s">
        <v>67</v>
      </c>
      <c r="S44" t="s">
        <v>66</v>
      </c>
    </row>
    <row r="45" spans="1:19" ht="19.5" customHeight="1" x14ac:dyDescent="0.2">
      <c r="A45" s="1">
        <v>33</v>
      </c>
      <c r="B45" s="30"/>
      <c r="C45" s="30"/>
      <c r="D45" s="29"/>
      <c r="E45" s="17"/>
      <c r="F45" s="47">
        <f t="shared" si="5"/>
        <v>0</v>
      </c>
      <c r="G45" t="e">
        <f>VLOOKUP(F45,$R$13:$S$94,2,0)</f>
        <v>#N/A</v>
      </c>
      <c r="H45" s="7">
        <f t="shared" si="0"/>
        <v>33</v>
      </c>
      <c r="I45" s="2" t="str">
        <f t="shared" si="1"/>
        <v>×</v>
      </c>
      <c r="J45" s="2" t="str">
        <f t="shared" si="2"/>
        <v>×</v>
      </c>
      <c r="K45" s="2" t="str">
        <f t="shared" si="3"/>
        <v>×</v>
      </c>
      <c r="L45" s="2">
        <f t="shared" si="4"/>
        <v>0</v>
      </c>
      <c r="M45" s="2" t="str">
        <f t="shared" si="6"/>
        <v>●</v>
      </c>
      <c r="N45" s="21"/>
      <c r="O45" s="21"/>
      <c r="P45" s="21"/>
      <c r="Q45" t="s">
        <v>171</v>
      </c>
      <c r="R45" t="s">
        <v>69</v>
      </c>
      <c r="S45" t="s">
        <v>68</v>
      </c>
    </row>
    <row r="46" spans="1:19" ht="19.5" customHeight="1" x14ac:dyDescent="0.2">
      <c r="A46" s="1">
        <v>34</v>
      </c>
      <c r="B46" s="30"/>
      <c r="C46" s="30"/>
      <c r="D46" s="29"/>
      <c r="E46" s="17"/>
      <c r="F46" s="47">
        <f t="shared" si="5"/>
        <v>0</v>
      </c>
      <c r="G46" t="e">
        <f>VLOOKUP(F46,$R$13:$S$94,2,0)</f>
        <v>#N/A</v>
      </c>
      <c r="H46" s="7">
        <f t="shared" si="0"/>
        <v>34</v>
      </c>
      <c r="I46" s="2" t="str">
        <f t="shared" si="1"/>
        <v>×</v>
      </c>
      <c r="J46" s="2" t="str">
        <f t="shared" si="2"/>
        <v>×</v>
      </c>
      <c r="K46" s="2" t="str">
        <f t="shared" si="3"/>
        <v>×</v>
      </c>
      <c r="L46" s="2">
        <f t="shared" si="4"/>
        <v>0</v>
      </c>
      <c r="M46" s="2" t="str">
        <f t="shared" si="6"/>
        <v>●</v>
      </c>
      <c r="N46" s="21"/>
      <c r="O46" s="21"/>
      <c r="P46" s="21"/>
      <c r="Q46" t="s">
        <v>201</v>
      </c>
      <c r="R46" t="s">
        <v>71</v>
      </c>
      <c r="S46" t="s">
        <v>70</v>
      </c>
    </row>
    <row r="47" spans="1:19" ht="19.5" customHeight="1" x14ac:dyDescent="0.2">
      <c r="A47" s="1">
        <v>35</v>
      </c>
      <c r="B47" s="30"/>
      <c r="C47" s="30"/>
      <c r="D47" s="29"/>
      <c r="E47" s="17"/>
      <c r="F47" s="47">
        <f t="shared" si="5"/>
        <v>0</v>
      </c>
      <c r="G47" t="e">
        <f>VLOOKUP(F47,$R$13:$S$94,2,0)</f>
        <v>#N/A</v>
      </c>
      <c r="H47" s="7">
        <f t="shared" si="0"/>
        <v>35</v>
      </c>
      <c r="I47" s="2" t="str">
        <f t="shared" si="1"/>
        <v>×</v>
      </c>
      <c r="J47" s="2" t="str">
        <f t="shared" si="2"/>
        <v>×</v>
      </c>
      <c r="K47" s="2" t="str">
        <f t="shared" si="3"/>
        <v>×</v>
      </c>
      <c r="L47" s="2">
        <f t="shared" si="4"/>
        <v>0</v>
      </c>
      <c r="M47" s="2" t="str">
        <f t="shared" si="6"/>
        <v>●</v>
      </c>
      <c r="N47" s="21"/>
      <c r="O47" s="21"/>
      <c r="P47" s="21"/>
      <c r="Q47" t="s">
        <v>180</v>
      </c>
      <c r="R47" t="s">
        <v>73</v>
      </c>
      <c r="S47" t="s">
        <v>72</v>
      </c>
    </row>
    <row r="48" spans="1:19" ht="19.5" customHeight="1" x14ac:dyDescent="0.2">
      <c r="A48" s="1">
        <v>36</v>
      </c>
      <c r="B48" s="30"/>
      <c r="C48" s="30"/>
      <c r="D48" s="29"/>
      <c r="E48" s="17"/>
      <c r="F48" s="47">
        <f t="shared" si="5"/>
        <v>0</v>
      </c>
      <c r="G48" t="e">
        <f>VLOOKUP(F48,$R$13:$S$94,2,0)</f>
        <v>#N/A</v>
      </c>
      <c r="H48" s="7">
        <f t="shared" si="0"/>
        <v>36</v>
      </c>
      <c r="I48" s="2" t="str">
        <f t="shared" si="1"/>
        <v>×</v>
      </c>
      <c r="J48" s="2" t="str">
        <f t="shared" si="2"/>
        <v>×</v>
      </c>
      <c r="K48" s="2" t="str">
        <f t="shared" si="3"/>
        <v>×</v>
      </c>
      <c r="L48" s="2">
        <f t="shared" si="4"/>
        <v>0</v>
      </c>
      <c r="M48" s="2" t="str">
        <f t="shared" si="6"/>
        <v>●</v>
      </c>
      <c r="N48" s="21"/>
      <c r="O48" s="21"/>
      <c r="P48" s="21"/>
      <c r="Q48" t="s">
        <v>179</v>
      </c>
      <c r="R48" t="s">
        <v>75</v>
      </c>
      <c r="S48" t="s">
        <v>74</v>
      </c>
    </row>
    <row r="49" spans="1:19" ht="19.5" customHeight="1" x14ac:dyDescent="0.2">
      <c r="A49" s="1">
        <v>37</v>
      </c>
      <c r="B49" s="30"/>
      <c r="C49" s="30"/>
      <c r="D49" s="29"/>
      <c r="E49" s="17"/>
      <c r="F49" s="47">
        <f t="shared" si="5"/>
        <v>0</v>
      </c>
      <c r="G49" t="e">
        <f>VLOOKUP(F49,$R$13:$S$94,2,0)</f>
        <v>#N/A</v>
      </c>
      <c r="H49" s="7">
        <f t="shared" si="0"/>
        <v>37</v>
      </c>
      <c r="I49" s="2" t="str">
        <f t="shared" si="1"/>
        <v>×</v>
      </c>
      <c r="J49" s="2" t="str">
        <f t="shared" si="2"/>
        <v>×</v>
      </c>
      <c r="K49" s="2" t="str">
        <f t="shared" si="3"/>
        <v>×</v>
      </c>
      <c r="L49" s="2">
        <f t="shared" si="4"/>
        <v>0</v>
      </c>
      <c r="M49" s="2" t="str">
        <f t="shared" si="6"/>
        <v>●</v>
      </c>
      <c r="N49" s="21"/>
      <c r="O49" s="21"/>
      <c r="P49" s="21"/>
      <c r="Q49" t="s">
        <v>176</v>
      </c>
      <c r="R49" t="s">
        <v>77</v>
      </c>
      <c r="S49" t="s">
        <v>76</v>
      </c>
    </row>
    <row r="50" spans="1:19" ht="19.5" customHeight="1" x14ac:dyDescent="0.2">
      <c r="A50" s="1">
        <v>38</v>
      </c>
      <c r="B50" s="30"/>
      <c r="C50" s="30"/>
      <c r="D50" s="29"/>
      <c r="E50" s="17"/>
      <c r="F50" s="47">
        <f t="shared" si="5"/>
        <v>0</v>
      </c>
      <c r="G50" t="e">
        <f>VLOOKUP(F50,$R$13:$S$94,2,0)</f>
        <v>#N/A</v>
      </c>
      <c r="H50" s="7">
        <f t="shared" si="0"/>
        <v>38</v>
      </c>
      <c r="I50" s="2" t="str">
        <f t="shared" si="1"/>
        <v>×</v>
      </c>
      <c r="J50" s="2" t="str">
        <f t="shared" si="2"/>
        <v>×</v>
      </c>
      <c r="K50" s="2" t="str">
        <f t="shared" si="3"/>
        <v>×</v>
      </c>
      <c r="L50" s="2">
        <f t="shared" si="4"/>
        <v>0</v>
      </c>
      <c r="M50" s="2" t="str">
        <f t="shared" si="6"/>
        <v>●</v>
      </c>
      <c r="N50" s="21"/>
      <c r="O50" s="21"/>
      <c r="P50" s="21"/>
      <c r="R50" t="s">
        <v>79</v>
      </c>
      <c r="S50" t="s">
        <v>78</v>
      </c>
    </row>
    <row r="51" spans="1:19" ht="19.5" customHeight="1" x14ac:dyDescent="0.2">
      <c r="A51" s="1">
        <v>39</v>
      </c>
      <c r="B51" s="30"/>
      <c r="C51" s="30"/>
      <c r="D51" s="29"/>
      <c r="E51" s="17"/>
      <c r="F51" s="47">
        <f t="shared" si="5"/>
        <v>0</v>
      </c>
      <c r="G51" t="e">
        <f>VLOOKUP(F51,$R$13:$S$94,2,0)</f>
        <v>#N/A</v>
      </c>
      <c r="H51" s="7">
        <f t="shared" si="0"/>
        <v>39</v>
      </c>
      <c r="I51" s="2" t="str">
        <f t="shared" si="1"/>
        <v>×</v>
      </c>
      <c r="J51" s="2" t="str">
        <f t="shared" si="2"/>
        <v>×</v>
      </c>
      <c r="K51" s="2" t="str">
        <f t="shared" si="3"/>
        <v>×</v>
      </c>
      <c r="L51" s="2">
        <f t="shared" si="4"/>
        <v>0</v>
      </c>
      <c r="M51" s="2" t="str">
        <f t="shared" si="6"/>
        <v>●</v>
      </c>
      <c r="N51" s="21"/>
      <c r="O51" s="21"/>
      <c r="P51" s="21"/>
      <c r="R51" t="s">
        <v>81</v>
      </c>
      <c r="S51" t="s">
        <v>80</v>
      </c>
    </row>
    <row r="52" spans="1:19" ht="19.5" customHeight="1" x14ac:dyDescent="0.2">
      <c r="A52" s="1">
        <v>40</v>
      </c>
      <c r="B52" s="30"/>
      <c r="C52" s="30"/>
      <c r="D52" s="29"/>
      <c r="E52" s="17"/>
      <c r="F52" s="47">
        <f t="shared" si="5"/>
        <v>0</v>
      </c>
      <c r="G52" t="e">
        <f>VLOOKUP(F52,$R$13:$S$94,2,0)</f>
        <v>#N/A</v>
      </c>
      <c r="H52" s="7">
        <f t="shared" si="0"/>
        <v>40</v>
      </c>
      <c r="I52" s="2" t="str">
        <f t="shared" si="1"/>
        <v>×</v>
      </c>
      <c r="J52" s="2" t="str">
        <f t="shared" si="2"/>
        <v>×</v>
      </c>
      <c r="K52" s="2" t="str">
        <f t="shared" si="3"/>
        <v>×</v>
      </c>
      <c r="L52" s="2">
        <f t="shared" si="4"/>
        <v>0</v>
      </c>
      <c r="M52" s="2" t="str">
        <f t="shared" si="6"/>
        <v>●</v>
      </c>
      <c r="N52" s="21"/>
      <c r="O52" s="21"/>
      <c r="P52" s="21"/>
      <c r="R52" t="s">
        <v>83</v>
      </c>
      <c r="S52" t="s">
        <v>82</v>
      </c>
    </row>
    <row r="53" spans="1:19" ht="19.5" customHeight="1" x14ac:dyDescent="0.2">
      <c r="A53" s="1">
        <v>41</v>
      </c>
      <c r="B53" s="30"/>
      <c r="C53" s="30"/>
      <c r="D53" s="29"/>
      <c r="E53" s="17"/>
      <c r="F53" s="47">
        <f t="shared" si="5"/>
        <v>0</v>
      </c>
      <c r="G53" t="e">
        <f>VLOOKUP(F53,$R$13:$S$94,2,0)</f>
        <v>#N/A</v>
      </c>
      <c r="H53" s="7">
        <f t="shared" si="0"/>
        <v>41</v>
      </c>
      <c r="I53" s="2" t="str">
        <f t="shared" si="1"/>
        <v>×</v>
      </c>
      <c r="J53" s="2" t="str">
        <f t="shared" si="2"/>
        <v>×</v>
      </c>
      <c r="K53" s="2" t="str">
        <f t="shared" si="3"/>
        <v>×</v>
      </c>
      <c r="L53" s="2">
        <f t="shared" si="4"/>
        <v>0</v>
      </c>
      <c r="M53" s="2" t="str">
        <f t="shared" si="6"/>
        <v>●</v>
      </c>
      <c r="N53" s="21"/>
      <c r="O53" s="21"/>
      <c r="P53" s="21"/>
      <c r="R53" t="s">
        <v>85</v>
      </c>
      <c r="S53" t="s">
        <v>84</v>
      </c>
    </row>
    <row r="54" spans="1:19" ht="19.5" customHeight="1" x14ac:dyDescent="0.2">
      <c r="A54" s="1">
        <v>42</v>
      </c>
      <c r="B54" s="30"/>
      <c r="C54" s="30"/>
      <c r="D54" s="29"/>
      <c r="E54" s="17"/>
      <c r="F54" s="47">
        <f t="shared" si="5"/>
        <v>0</v>
      </c>
      <c r="G54" t="e">
        <f>VLOOKUP(F54,$R$13:$S$94,2,0)</f>
        <v>#N/A</v>
      </c>
      <c r="H54" s="7">
        <f t="shared" si="0"/>
        <v>42</v>
      </c>
      <c r="I54" s="2" t="str">
        <f t="shared" si="1"/>
        <v>×</v>
      </c>
      <c r="J54" s="2" t="str">
        <f t="shared" si="2"/>
        <v>×</v>
      </c>
      <c r="K54" s="2" t="str">
        <f t="shared" si="3"/>
        <v>×</v>
      </c>
      <c r="L54" s="2">
        <f t="shared" si="4"/>
        <v>0</v>
      </c>
      <c r="M54" s="2" t="str">
        <f t="shared" si="6"/>
        <v>●</v>
      </c>
      <c r="N54" s="21"/>
      <c r="O54" s="21"/>
      <c r="P54" s="21"/>
      <c r="R54" t="s">
        <v>87</v>
      </c>
      <c r="S54" t="s">
        <v>86</v>
      </c>
    </row>
    <row r="55" spans="1:19" ht="19.5" customHeight="1" x14ac:dyDescent="0.2">
      <c r="A55" s="1">
        <v>43</v>
      </c>
      <c r="B55" s="30"/>
      <c r="C55" s="30"/>
      <c r="D55" s="29"/>
      <c r="E55" s="17"/>
      <c r="F55" s="47">
        <f t="shared" si="5"/>
        <v>0</v>
      </c>
      <c r="G55" t="e">
        <f>VLOOKUP(F55,$R$13:$S$94,2,0)</f>
        <v>#N/A</v>
      </c>
      <c r="H55" s="7">
        <f t="shared" si="0"/>
        <v>43</v>
      </c>
      <c r="I55" s="2" t="str">
        <f t="shared" si="1"/>
        <v>×</v>
      </c>
      <c r="J55" s="2" t="str">
        <f t="shared" si="2"/>
        <v>×</v>
      </c>
      <c r="K55" s="2" t="str">
        <f t="shared" si="3"/>
        <v>×</v>
      </c>
      <c r="L55" s="2">
        <f t="shared" si="4"/>
        <v>0</v>
      </c>
      <c r="M55" s="2" t="str">
        <f t="shared" si="6"/>
        <v>●</v>
      </c>
      <c r="N55" s="21"/>
      <c r="O55" s="21"/>
      <c r="P55" s="21"/>
      <c r="R55" t="s">
        <v>89</v>
      </c>
      <c r="S55" t="s">
        <v>88</v>
      </c>
    </row>
    <row r="56" spans="1:19" ht="19.5" customHeight="1" x14ac:dyDescent="0.2">
      <c r="A56" s="1">
        <v>44</v>
      </c>
      <c r="B56" s="30"/>
      <c r="C56" s="30"/>
      <c r="D56" s="29"/>
      <c r="E56" s="17"/>
      <c r="F56" s="47">
        <f t="shared" si="5"/>
        <v>0</v>
      </c>
      <c r="G56" t="e">
        <f>VLOOKUP(F56,$R$13:$S$94,2,0)</f>
        <v>#N/A</v>
      </c>
      <c r="H56" s="7">
        <f t="shared" si="0"/>
        <v>44</v>
      </c>
      <c r="I56" s="2" t="str">
        <f t="shared" si="1"/>
        <v>×</v>
      </c>
      <c r="J56" s="2" t="str">
        <f t="shared" si="2"/>
        <v>×</v>
      </c>
      <c r="K56" s="2" t="str">
        <f t="shared" si="3"/>
        <v>×</v>
      </c>
      <c r="L56" s="2">
        <f t="shared" si="4"/>
        <v>0</v>
      </c>
      <c r="M56" s="2" t="str">
        <f t="shared" si="6"/>
        <v>●</v>
      </c>
      <c r="N56" s="21"/>
      <c r="O56" s="21"/>
      <c r="P56" s="21"/>
      <c r="R56" t="s">
        <v>91</v>
      </c>
      <c r="S56" t="s">
        <v>90</v>
      </c>
    </row>
    <row r="57" spans="1:19" ht="19.5" customHeight="1" x14ac:dyDescent="0.2">
      <c r="A57" s="1">
        <v>45</v>
      </c>
      <c r="B57" s="30"/>
      <c r="C57" s="30"/>
      <c r="D57" s="29"/>
      <c r="E57" s="17"/>
      <c r="F57" s="47">
        <f t="shared" si="5"/>
        <v>0</v>
      </c>
      <c r="G57" t="e">
        <f>VLOOKUP(F57,$R$13:$S$94,2,0)</f>
        <v>#N/A</v>
      </c>
      <c r="H57" s="7">
        <f t="shared" si="0"/>
        <v>45</v>
      </c>
      <c r="I57" s="2" t="str">
        <f t="shared" si="1"/>
        <v>×</v>
      </c>
      <c r="J57" s="2" t="str">
        <f t="shared" si="2"/>
        <v>×</v>
      </c>
      <c r="K57" s="2" t="str">
        <f t="shared" si="3"/>
        <v>×</v>
      </c>
      <c r="L57" s="2">
        <f t="shared" si="4"/>
        <v>0</v>
      </c>
      <c r="M57" s="2" t="str">
        <f t="shared" si="6"/>
        <v>●</v>
      </c>
      <c r="N57" s="21"/>
      <c r="O57" s="21"/>
      <c r="P57" s="21"/>
      <c r="R57" t="s">
        <v>93</v>
      </c>
      <c r="S57" t="s">
        <v>92</v>
      </c>
    </row>
    <row r="58" spans="1:19" ht="19.5" customHeight="1" x14ac:dyDescent="0.2">
      <c r="A58" s="1">
        <v>46</v>
      </c>
      <c r="B58" s="30"/>
      <c r="C58" s="30"/>
      <c r="D58" s="29"/>
      <c r="E58" s="17"/>
      <c r="F58" s="47">
        <f t="shared" si="5"/>
        <v>0</v>
      </c>
      <c r="G58" t="e">
        <f>VLOOKUP(F58,$R$13:$S$94,2,0)</f>
        <v>#N/A</v>
      </c>
      <c r="H58" s="7">
        <f t="shared" si="0"/>
        <v>46</v>
      </c>
      <c r="I58" s="2" t="str">
        <f t="shared" si="1"/>
        <v>×</v>
      </c>
      <c r="J58" s="2" t="str">
        <f t="shared" si="2"/>
        <v>×</v>
      </c>
      <c r="K58" s="2" t="str">
        <f t="shared" si="3"/>
        <v>×</v>
      </c>
      <c r="L58" s="2">
        <f t="shared" si="4"/>
        <v>0</v>
      </c>
      <c r="M58" s="2" t="str">
        <f t="shared" si="6"/>
        <v>●</v>
      </c>
      <c r="N58" s="21"/>
      <c r="O58" s="21"/>
      <c r="P58" s="21"/>
      <c r="R58" t="s">
        <v>95</v>
      </c>
      <c r="S58" t="s">
        <v>94</v>
      </c>
    </row>
    <row r="59" spans="1:19" ht="19.5" customHeight="1" x14ac:dyDescent="0.2">
      <c r="A59" s="1">
        <v>47</v>
      </c>
      <c r="B59" s="30"/>
      <c r="C59" s="30"/>
      <c r="D59" s="29"/>
      <c r="E59" s="17"/>
      <c r="F59" s="47">
        <f t="shared" si="5"/>
        <v>0</v>
      </c>
      <c r="G59" t="e">
        <f>VLOOKUP(F59,$R$13:$S$94,2,0)</f>
        <v>#N/A</v>
      </c>
      <c r="H59" s="7">
        <f t="shared" si="0"/>
        <v>47</v>
      </c>
      <c r="I59" s="2" t="str">
        <f t="shared" si="1"/>
        <v>×</v>
      </c>
      <c r="J59" s="2" t="str">
        <f t="shared" si="2"/>
        <v>×</v>
      </c>
      <c r="K59" s="2" t="str">
        <f t="shared" si="3"/>
        <v>×</v>
      </c>
      <c r="L59" s="2">
        <f t="shared" si="4"/>
        <v>0</v>
      </c>
      <c r="M59" s="2" t="str">
        <f t="shared" si="6"/>
        <v>●</v>
      </c>
      <c r="N59" s="21"/>
      <c r="O59" s="21"/>
      <c r="P59" s="21"/>
      <c r="R59" t="s">
        <v>97</v>
      </c>
      <c r="S59" t="s">
        <v>96</v>
      </c>
    </row>
    <row r="60" spans="1:19" ht="19.5" customHeight="1" x14ac:dyDescent="0.2">
      <c r="A60" s="1">
        <v>48</v>
      </c>
      <c r="B60" s="30"/>
      <c r="C60" s="30"/>
      <c r="D60" s="29"/>
      <c r="E60" s="17"/>
      <c r="F60" s="47">
        <f t="shared" si="5"/>
        <v>0</v>
      </c>
      <c r="G60" t="e">
        <f>VLOOKUP(F60,$R$13:$S$94,2,0)</f>
        <v>#N/A</v>
      </c>
      <c r="H60" s="7">
        <f t="shared" si="0"/>
        <v>48</v>
      </c>
      <c r="I60" s="2" t="str">
        <f t="shared" si="1"/>
        <v>×</v>
      </c>
      <c r="J60" s="2" t="str">
        <f t="shared" si="2"/>
        <v>×</v>
      </c>
      <c r="K60" s="2" t="str">
        <f t="shared" si="3"/>
        <v>×</v>
      </c>
      <c r="L60" s="2">
        <f t="shared" si="4"/>
        <v>0</v>
      </c>
      <c r="M60" s="2" t="str">
        <f t="shared" si="6"/>
        <v>●</v>
      </c>
      <c r="N60" s="21"/>
      <c r="O60" s="21"/>
      <c r="P60" s="21"/>
      <c r="R60" t="s">
        <v>99</v>
      </c>
      <c r="S60" t="s">
        <v>98</v>
      </c>
    </row>
    <row r="61" spans="1:19" ht="19.5" customHeight="1" x14ac:dyDescent="0.2">
      <c r="A61" s="1">
        <v>49</v>
      </c>
      <c r="B61" s="30"/>
      <c r="C61" s="30"/>
      <c r="D61" s="29"/>
      <c r="E61" s="17"/>
      <c r="F61" s="47">
        <f t="shared" si="5"/>
        <v>0</v>
      </c>
      <c r="G61" t="e">
        <f>VLOOKUP(F61,$R$13:$S$94,2,0)</f>
        <v>#N/A</v>
      </c>
      <c r="H61" s="7">
        <f t="shared" si="0"/>
        <v>49</v>
      </c>
      <c r="I61" s="2" t="str">
        <f t="shared" si="1"/>
        <v>×</v>
      </c>
      <c r="J61" s="2" t="str">
        <f t="shared" si="2"/>
        <v>×</v>
      </c>
      <c r="K61" s="2" t="str">
        <f t="shared" si="3"/>
        <v>×</v>
      </c>
      <c r="L61" s="2">
        <f t="shared" si="4"/>
        <v>0</v>
      </c>
      <c r="M61" s="2" t="str">
        <f t="shared" si="6"/>
        <v>●</v>
      </c>
      <c r="N61" s="21"/>
      <c r="O61" s="21"/>
      <c r="P61" s="21"/>
      <c r="R61" t="s">
        <v>101</v>
      </c>
      <c r="S61" t="s">
        <v>100</v>
      </c>
    </row>
    <row r="62" spans="1:19" ht="19.5" customHeight="1" x14ac:dyDescent="0.2">
      <c r="A62" s="1">
        <v>50</v>
      </c>
      <c r="B62" s="30"/>
      <c r="C62" s="30"/>
      <c r="D62" s="29"/>
      <c r="E62" s="17"/>
      <c r="F62" s="47">
        <f t="shared" si="5"/>
        <v>0</v>
      </c>
      <c r="G62" t="e">
        <f>VLOOKUP(F62,$R$13:$S$94,2,0)</f>
        <v>#N/A</v>
      </c>
      <c r="H62" s="7">
        <f t="shared" si="0"/>
        <v>50</v>
      </c>
      <c r="I62" s="2" t="str">
        <f t="shared" si="1"/>
        <v>×</v>
      </c>
      <c r="J62" s="2" t="str">
        <f t="shared" si="2"/>
        <v>×</v>
      </c>
      <c r="K62" s="2" t="str">
        <f t="shared" si="3"/>
        <v>×</v>
      </c>
      <c r="L62" s="2">
        <f t="shared" si="4"/>
        <v>0</v>
      </c>
      <c r="M62" s="2" t="str">
        <f t="shared" si="6"/>
        <v>●</v>
      </c>
      <c r="N62" s="21"/>
      <c r="O62" s="21"/>
      <c r="P62" s="21"/>
      <c r="R62" t="s">
        <v>103</v>
      </c>
      <c r="S62" t="s">
        <v>102</v>
      </c>
    </row>
    <row r="63" spans="1:19" ht="19.5" customHeight="1" x14ac:dyDescent="0.2">
      <c r="A63" s="1">
        <v>51</v>
      </c>
      <c r="B63" s="30"/>
      <c r="C63" s="30"/>
      <c r="D63" s="29"/>
      <c r="E63" s="17"/>
      <c r="F63" s="47">
        <f t="shared" si="5"/>
        <v>0</v>
      </c>
      <c r="G63" t="e">
        <f>VLOOKUP(F63,$R$13:$S$94,2,0)</f>
        <v>#N/A</v>
      </c>
      <c r="H63" s="7">
        <f t="shared" si="0"/>
        <v>51</v>
      </c>
      <c r="I63" s="2" t="str">
        <f t="shared" si="1"/>
        <v>×</v>
      </c>
      <c r="J63" s="2" t="str">
        <f t="shared" si="2"/>
        <v>×</v>
      </c>
      <c r="K63" s="2" t="str">
        <f t="shared" si="3"/>
        <v>×</v>
      </c>
      <c r="L63" s="2">
        <f t="shared" si="4"/>
        <v>0</v>
      </c>
      <c r="M63" s="2" t="str">
        <f t="shared" si="6"/>
        <v>●</v>
      </c>
      <c r="N63" s="21"/>
      <c r="O63" s="21"/>
      <c r="P63" s="21"/>
      <c r="R63" t="s">
        <v>105</v>
      </c>
      <c r="S63" t="s">
        <v>104</v>
      </c>
    </row>
    <row r="64" spans="1:19" ht="19.5" customHeight="1" x14ac:dyDescent="0.2">
      <c r="A64" s="1">
        <v>52</v>
      </c>
      <c r="B64" s="30"/>
      <c r="C64" s="30"/>
      <c r="D64" s="29"/>
      <c r="E64" s="17"/>
      <c r="F64" s="47">
        <f t="shared" si="5"/>
        <v>0</v>
      </c>
      <c r="G64" t="e">
        <f>VLOOKUP(F64,$R$13:$S$94,2,0)</f>
        <v>#N/A</v>
      </c>
      <c r="H64" s="7">
        <f t="shared" si="0"/>
        <v>52</v>
      </c>
      <c r="I64" s="2" t="str">
        <f t="shared" si="1"/>
        <v>×</v>
      </c>
      <c r="J64" s="2" t="str">
        <f t="shared" si="2"/>
        <v>×</v>
      </c>
      <c r="K64" s="2" t="str">
        <f t="shared" si="3"/>
        <v>×</v>
      </c>
      <c r="L64" s="2">
        <f t="shared" si="4"/>
        <v>0</v>
      </c>
      <c r="M64" s="2" t="str">
        <f t="shared" si="6"/>
        <v>●</v>
      </c>
      <c r="N64" s="21"/>
      <c r="O64" s="21"/>
      <c r="P64" s="21"/>
      <c r="R64" t="s">
        <v>107</v>
      </c>
      <c r="S64" t="s">
        <v>106</v>
      </c>
    </row>
    <row r="65" spans="1:19" ht="19.5" customHeight="1" x14ac:dyDescent="0.2">
      <c r="A65" s="1">
        <v>53</v>
      </c>
      <c r="B65" s="30"/>
      <c r="C65" s="30"/>
      <c r="D65" s="29"/>
      <c r="E65" s="17"/>
      <c r="F65" s="47">
        <f t="shared" si="5"/>
        <v>0</v>
      </c>
      <c r="G65" t="e">
        <f>VLOOKUP(F65,$R$13:$S$94,2,0)</f>
        <v>#N/A</v>
      </c>
      <c r="H65" s="7">
        <f t="shared" si="0"/>
        <v>53</v>
      </c>
      <c r="I65" s="2" t="str">
        <f t="shared" si="1"/>
        <v>×</v>
      </c>
      <c r="J65" s="2" t="str">
        <f t="shared" si="2"/>
        <v>×</v>
      </c>
      <c r="K65" s="2" t="str">
        <f t="shared" si="3"/>
        <v>×</v>
      </c>
      <c r="L65" s="2">
        <f t="shared" si="4"/>
        <v>0</v>
      </c>
      <c r="M65" s="2" t="str">
        <f t="shared" si="6"/>
        <v>●</v>
      </c>
      <c r="N65" s="21"/>
      <c r="O65" s="21"/>
      <c r="P65" s="21"/>
      <c r="R65" t="s">
        <v>109</v>
      </c>
      <c r="S65" t="s">
        <v>108</v>
      </c>
    </row>
    <row r="66" spans="1:19" ht="19.5" customHeight="1" x14ac:dyDescent="0.2">
      <c r="A66" s="1">
        <v>54</v>
      </c>
      <c r="B66" s="30"/>
      <c r="C66" s="30"/>
      <c r="D66" s="29"/>
      <c r="E66" s="17"/>
      <c r="F66" s="47">
        <f t="shared" si="5"/>
        <v>0</v>
      </c>
      <c r="G66" t="e">
        <f>VLOOKUP(F66,$R$13:$S$94,2,0)</f>
        <v>#N/A</v>
      </c>
      <c r="H66" s="7">
        <f t="shared" si="0"/>
        <v>54</v>
      </c>
      <c r="I66" s="2" t="str">
        <f t="shared" si="1"/>
        <v>×</v>
      </c>
      <c r="J66" s="2" t="str">
        <f t="shared" si="2"/>
        <v>×</v>
      </c>
      <c r="K66" s="2" t="str">
        <f t="shared" si="3"/>
        <v>×</v>
      </c>
      <c r="L66" s="2">
        <f t="shared" si="4"/>
        <v>0</v>
      </c>
      <c r="M66" s="2" t="str">
        <f t="shared" si="6"/>
        <v>●</v>
      </c>
      <c r="N66" s="21"/>
      <c r="O66" s="21"/>
      <c r="P66" s="21"/>
      <c r="R66" t="s">
        <v>111</v>
      </c>
      <c r="S66" t="s">
        <v>110</v>
      </c>
    </row>
    <row r="67" spans="1:19" ht="19.5" customHeight="1" x14ac:dyDescent="0.2">
      <c r="A67" s="1">
        <v>55</v>
      </c>
      <c r="B67" s="30"/>
      <c r="C67" s="30"/>
      <c r="D67" s="29"/>
      <c r="E67" s="17"/>
      <c r="F67" s="47">
        <f t="shared" si="5"/>
        <v>0</v>
      </c>
      <c r="G67" t="e">
        <f>VLOOKUP(F67,$R$13:$S$94,2,0)</f>
        <v>#N/A</v>
      </c>
      <c r="H67" s="7">
        <f t="shared" si="0"/>
        <v>55</v>
      </c>
      <c r="I67" s="2" t="str">
        <f t="shared" si="1"/>
        <v>×</v>
      </c>
      <c r="J67" s="2" t="str">
        <f t="shared" si="2"/>
        <v>×</v>
      </c>
      <c r="K67" s="2" t="str">
        <f t="shared" si="3"/>
        <v>×</v>
      </c>
      <c r="L67" s="2">
        <f t="shared" si="4"/>
        <v>0</v>
      </c>
      <c r="M67" s="2" t="str">
        <f t="shared" si="6"/>
        <v>●</v>
      </c>
      <c r="N67" s="21"/>
      <c r="O67" s="21"/>
      <c r="P67" s="21"/>
      <c r="R67" t="s">
        <v>113</v>
      </c>
      <c r="S67" t="s">
        <v>112</v>
      </c>
    </row>
    <row r="68" spans="1:19" ht="19.5" customHeight="1" x14ac:dyDescent="0.2">
      <c r="A68" s="1">
        <v>56</v>
      </c>
      <c r="B68" s="30"/>
      <c r="C68" s="30"/>
      <c r="D68" s="29"/>
      <c r="E68" s="17"/>
      <c r="F68" s="47">
        <f t="shared" si="5"/>
        <v>0</v>
      </c>
      <c r="G68" t="e">
        <f>VLOOKUP(F68,$R$13:$S$94,2,0)</f>
        <v>#N/A</v>
      </c>
      <c r="H68" s="7">
        <f t="shared" si="0"/>
        <v>56</v>
      </c>
      <c r="I68" s="2" t="str">
        <f t="shared" si="1"/>
        <v>×</v>
      </c>
      <c r="J68" s="2" t="str">
        <f t="shared" si="2"/>
        <v>×</v>
      </c>
      <c r="K68" s="2" t="str">
        <f t="shared" si="3"/>
        <v>×</v>
      </c>
      <c r="L68" s="2">
        <f t="shared" si="4"/>
        <v>0</v>
      </c>
      <c r="M68" s="2" t="str">
        <f t="shared" si="6"/>
        <v>●</v>
      </c>
      <c r="N68" s="21"/>
      <c r="O68" s="21"/>
      <c r="P68" s="21"/>
      <c r="R68" t="s">
        <v>115</v>
      </c>
      <c r="S68" t="s">
        <v>114</v>
      </c>
    </row>
    <row r="69" spans="1:19" ht="19.5" customHeight="1" x14ac:dyDescent="0.2">
      <c r="A69" s="1">
        <v>57</v>
      </c>
      <c r="B69" s="30"/>
      <c r="C69" s="30"/>
      <c r="D69" s="29"/>
      <c r="E69" s="17"/>
      <c r="F69" s="47">
        <f t="shared" si="5"/>
        <v>0</v>
      </c>
      <c r="G69" t="e">
        <f>VLOOKUP(F69,$R$13:$S$94,2,0)</f>
        <v>#N/A</v>
      </c>
      <c r="H69" s="7">
        <f t="shared" si="0"/>
        <v>57</v>
      </c>
      <c r="I69" s="2" t="str">
        <f t="shared" si="1"/>
        <v>×</v>
      </c>
      <c r="J69" s="2" t="str">
        <f t="shared" si="2"/>
        <v>×</v>
      </c>
      <c r="K69" s="2" t="str">
        <f t="shared" si="3"/>
        <v>×</v>
      </c>
      <c r="L69" s="2">
        <f t="shared" si="4"/>
        <v>0</v>
      </c>
      <c r="M69" s="2" t="str">
        <f t="shared" si="6"/>
        <v>●</v>
      </c>
      <c r="N69" s="21"/>
      <c r="O69" s="21"/>
      <c r="P69" s="21"/>
      <c r="R69" t="s">
        <v>117</v>
      </c>
      <c r="S69" t="s">
        <v>116</v>
      </c>
    </row>
    <row r="70" spans="1:19" ht="19.5" customHeight="1" x14ac:dyDescent="0.2">
      <c r="A70" s="1">
        <v>58</v>
      </c>
      <c r="B70" s="30"/>
      <c r="C70" s="30"/>
      <c r="D70" s="29"/>
      <c r="E70" s="17"/>
      <c r="F70" s="47">
        <f t="shared" si="5"/>
        <v>0</v>
      </c>
      <c r="G70" t="e">
        <f>VLOOKUP(F70,$R$13:$S$94,2,0)</f>
        <v>#N/A</v>
      </c>
      <c r="H70" s="7">
        <f t="shared" si="0"/>
        <v>58</v>
      </c>
      <c r="I70" s="2" t="str">
        <f t="shared" si="1"/>
        <v>×</v>
      </c>
      <c r="J70" s="2" t="str">
        <f t="shared" si="2"/>
        <v>×</v>
      </c>
      <c r="K70" s="2" t="str">
        <f t="shared" si="3"/>
        <v>×</v>
      </c>
      <c r="L70" s="2">
        <f t="shared" si="4"/>
        <v>0</v>
      </c>
      <c r="M70" s="2" t="str">
        <f t="shared" si="6"/>
        <v>●</v>
      </c>
      <c r="N70" s="21"/>
      <c r="O70" s="21"/>
      <c r="P70" s="21"/>
      <c r="R70" t="s">
        <v>222</v>
      </c>
      <c r="S70">
        <v>9999</v>
      </c>
    </row>
    <row r="71" spans="1:19" ht="19.5" customHeight="1" x14ac:dyDescent="0.2">
      <c r="A71" s="1">
        <v>59</v>
      </c>
      <c r="B71" s="30"/>
      <c r="C71" s="30"/>
      <c r="D71" s="29"/>
      <c r="E71" s="17"/>
      <c r="F71" s="47">
        <f t="shared" si="5"/>
        <v>0</v>
      </c>
      <c r="G71" t="e">
        <f>VLOOKUP(F71,$R$13:$S$94,2,0)</f>
        <v>#N/A</v>
      </c>
      <c r="H71" s="7">
        <f t="shared" si="0"/>
        <v>59</v>
      </c>
      <c r="I71" s="2" t="str">
        <f t="shared" si="1"/>
        <v>×</v>
      </c>
      <c r="J71" s="2" t="str">
        <f t="shared" si="2"/>
        <v>×</v>
      </c>
      <c r="K71" s="2" t="str">
        <f t="shared" si="3"/>
        <v>×</v>
      </c>
      <c r="L71" s="2">
        <f t="shared" si="4"/>
        <v>0</v>
      </c>
      <c r="M71" s="2" t="str">
        <f t="shared" si="6"/>
        <v>●</v>
      </c>
      <c r="N71" s="21"/>
      <c r="O71" s="21"/>
      <c r="P71" s="21"/>
      <c r="R71" t="s">
        <v>119</v>
      </c>
      <c r="S71" t="s">
        <v>118</v>
      </c>
    </row>
    <row r="72" spans="1:19" ht="19.5" customHeight="1" x14ac:dyDescent="0.2">
      <c r="A72" s="1">
        <v>60</v>
      </c>
      <c r="B72" s="30"/>
      <c r="C72" s="30"/>
      <c r="D72" s="29"/>
      <c r="E72" s="17"/>
      <c r="F72" s="47">
        <f t="shared" si="5"/>
        <v>0</v>
      </c>
      <c r="G72" t="e">
        <f>VLOOKUP(F72,$R$13:$S$94,2,0)</f>
        <v>#N/A</v>
      </c>
      <c r="H72" s="7">
        <f t="shared" si="0"/>
        <v>60</v>
      </c>
      <c r="I72" s="2" t="str">
        <f t="shared" si="1"/>
        <v>×</v>
      </c>
      <c r="J72" s="2" t="str">
        <f t="shared" si="2"/>
        <v>×</v>
      </c>
      <c r="K72" s="2" t="str">
        <f t="shared" si="3"/>
        <v>×</v>
      </c>
      <c r="L72" s="2">
        <f t="shared" si="4"/>
        <v>0</v>
      </c>
      <c r="M72" s="2" t="str">
        <f t="shared" si="6"/>
        <v>●</v>
      </c>
      <c r="N72" s="21"/>
      <c r="O72" s="21"/>
      <c r="P72" s="21"/>
      <c r="R72" t="s">
        <v>121</v>
      </c>
      <c r="S72" t="s">
        <v>120</v>
      </c>
    </row>
    <row r="73" spans="1:19" ht="19.5" customHeight="1" x14ac:dyDescent="0.2">
      <c r="A73" s="1">
        <v>61</v>
      </c>
      <c r="B73" s="30"/>
      <c r="C73" s="30"/>
      <c r="D73" s="29"/>
      <c r="E73" s="17"/>
      <c r="F73" s="47">
        <f t="shared" si="5"/>
        <v>0</v>
      </c>
      <c r="G73" t="e">
        <f>VLOOKUP(F73,$R$13:$S$94,2,0)</f>
        <v>#N/A</v>
      </c>
      <c r="H73" s="7">
        <f t="shared" si="0"/>
        <v>61</v>
      </c>
      <c r="I73" s="2" t="str">
        <f t="shared" si="1"/>
        <v>×</v>
      </c>
      <c r="J73" s="2" t="str">
        <f t="shared" si="2"/>
        <v>×</v>
      </c>
      <c r="K73" s="2" t="str">
        <f t="shared" si="3"/>
        <v>×</v>
      </c>
      <c r="L73" s="2">
        <f t="shared" si="4"/>
        <v>0</v>
      </c>
      <c r="M73" s="2" t="str">
        <f t="shared" si="6"/>
        <v>●</v>
      </c>
      <c r="N73" s="21"/>
      <c r="O73" s="21"/>
      <c r="P73" s="21"/>
      <c r="R73" t="s">
        <v>123</v>
      </c>
      <c r="S73" t="s">
        <v>122</v>
      </c>
    </row>
    <row r="74" spans="1:19" ht="19.5" customHeight="1" x14ac:dyDescent="0.2">
      <c r="A74" s="1">
        <v>62</v>
      </c>
      <c r="B74" s="30"/>
      <c r="C74" s="30"/>
      <c r="D74" s="29"/>
      <c r="E74" s="17"/>
      <c r="F74" s="47">
        <f t="shared" si="5"/>
        <v>0</v>
      </c>
      <c r="G74" t="e">
        <f>VLOOKUP(F74,$R$13:$S$94,2,0)</f>
        <v>#N/A</v>
      </c>
      <c r="H74" s="7">
        <f t="shared" si="0"/>
        <v>62</v>
      </c>
      <c r="I74" s="2" t="str">
        <f t="shared" si="1"/>
        <v>×</v>
      </c>
      <c r="J74" s="2" t="str">
        <f t="shared" si="2"/>
        <v>×</v>
      </c>
      <c r="K74" s="2" t="str">
        <f t="shared" si="3"/>
        <v>×</v>
      </c>
      <c r="L74" s="2">
        <f t="shared" si="4"/>
        <v>0</v>
      </c>
      <c r="M74" s="2" t="str">
        <f t="shared" si="6"/>
        <v>●</v>
      </c>
      <c r="N74" s="21"/>
      <c r="O74" s="21"/>
      <c r="P74" s="21"/>
      <c r="R74" t="s">
        <v>125</v>
      </c>
      <c r="S74" t="s">
        <v>124</v>
      </c>
    </row>
    <row r="75" spans="1:19" ht="19.5" customHeight="1" x14ac:dyDescent="0.2">
      <c r="A75" s="1">
        <v>63</v>
      </c>
      <c r="B75" s="30"/>
      <c r="C75" s="30"/>
      <c r="D75" s="29"/>
      <c r="E75" s="17"/>
      <c r="F75" s="47">
        <f t="shared" si="5"/>
        <v>0</v>
      </c>
      <c r="G75" t="e">
        <f>VLOOKUP(F75,$R$13:$S$94,2,0)</f>
        <v>#N/A</v>
      </c>
      <c r="H75" s="7">
        <f t="shared" si="0"/>
        <v>63</v>
      </c>
      <c r="I75" s="2" t="str">
        <f t="shared" si="1"/>
        <v>×</v>
      </c>
      <c r="J75" s="2" t="str">
        <f t="shared" si="2"/>
        <v>×</v>
      </c>
      <c r="K75" s="2" t="str">
        <f t="shared" si="3"/>
        <v>×</v>
      </c>
      <c r="L75" s="2">
        <f t="shared" si="4"/>
        <v>0</v>
      </c>
      <c r="M75" s="2" t="str">
        <f t="shared" si="6"/>
        <v>●</v>
      </c>
      <c r="N75" s="21"/>
      <c r="O75" s="21"/>
      <c r="P75" s="21"/>
      <c r="R75" t="s">
        <v>127</v>
      </c>
      <c r="S75" t="s">
        <v>126</v>
      </c>
    </row>
    <row r="76" spans="1:19" ht="19.5" customHeight="1" x14ac:dyDescent="0.2">
      <c r="A76" s="1">
        <v>64</v>
      </c>
      <c r="B76" s="30"/>
      <c r="C76" s="30"/>
      <c r="D76" s="29"/>
      <c r="E76" s="17"/>
      <c r="F76" s="47">
        <f t="shared" si="5"/>
        <v>0</v>
      </c>
      <c r="G76" t="e">
        <f>VLOOKUP(F76,$R$13:$S$94,2,0)</f>
        <v>#N/A</v>
      </c>
      <c r="H76" s="7">
        <f t="shared" si="0"/>
        <v>64</v>
      </c>
      <c r="I76" s="2" t="str">
        <f t="shared" si="1"/>
        <v>×</v>
      </c>
      <c r="J76" s="2" t="str">
        <f t="shared" si="2"/>
        <v>×</v>
      </c>
      <c r="K76" s="2" t="str">
        <f t="shared" si="3"/>
        <v>×</v>
      </c>
      <c r="L76" s="2">
        <f t="shared" si="4"/>
        <v>0</v>
      </c>
      <c r="M76" s="2" t="str">
        <f t="shared" si="6"/>
        <v>●</v>
      </c>
      <c r="N76" s="21"/>
      <c r="O76" s="21"/>
      <c r="P76" s="21"/>
      <c r="R76" t="s">
        <v>129</v>
      </c>
      <c r="S76" t="s">
        <v>128</v>
      </c>
    </row>
    <row r="77" spans="1:19" ht="19.5" customHeight="1" x14ac:dyDescent="0.2">
      <c r="A77" s="1">
        <v>65</v>
      </c>
      <c r="B77" s="30"/>
      <c r="C77" s="30"/>
      <c r="D77" s="29"/>
      <c r="E77" s="17"/>
      <c r="F77" s="47">
        <f t="shared" si="5"/>
        <v>0</v>
      </c>
      <c r="G77" t="e">
        <f>VLOOKUP(F77,$R$13:$S$94,2,0)</f>
        <v>#N/A</v>
      </c>
      <c r="H77" s="7">
        <f t="shared" ref="H77:H140" si="7">A77</f>
        <v>65</v>
      </c>
      <c r="I77" s="2" t="str">
        <f t="shared" ref="I77:I140" si="8">IF(B77="","×","OK")</f>
        <v>×</v>
      </c>
      <c r="J77" s="2" t="str">
        <f t="shared" ref="J77:J140" si="9">IF(C77="","×","OK")</f>
        <v>×</v>
      </c>
      <c r="K77" s="2" t="str">
        <f t="shared" ref="K77:K140" si="10">IF(D77="","×","OK")</f>
        <v>×</v>
      </c>
      <c r="L77" s="2">
        <f t="shared" ref="L77:L140" si="11">COUNTIF(I77:K77,"OK")</f>
        <v>0</v>
      </c>
      <c r="M77" s="2" t="str">
        <f t="shared" si="6"/>
        <v>●</v>
      </c>
      <c r="N77" s="21"/>
      <c r="O77" s="21"/>
      <c r="P77" s="21"/>
      <c r="R77" t="s">
        <v>131</v>
      </c>
      <c r="S77" t="s">
        <v>130</v>
      </c>
    </row>
    <row r="78" spans="1:19" ht="19.5" customHeight="1" x14ac:dyDescent="0.2">
      <c r="A78" s="1">
        <v>66</v>
      </c>
      <c r="B78" s="30"/>
      <c r="C78" s="30"/>
      <c r="D78" s="29"/>
      <c r="E78" s="17"/>
      <c r="F78" s="47">
        <f t="shared" ref="F78:F141" si="12">$D$5</f>
        <v>0</v>
      </c>
      <c r="G78" t="e">
        <f>VLOOKUP(F78,$R$13:$S$94,2,0)</f>
        <v>#N/A</v>
      </c>
      <c r="H78" s="7">
        <f t="shared" si="7"/>
        <v>66</v>
      </c>
      <c r="I78" s="2" t="str">
        <f t="shared" si="8"/>
        <v>×</v>
      </c>
      <c r="J78" s="2" t="str">
        <f t="shared" si="9"/>
        <v>×</v>
      </c>
      <c r="K78" s="2" t="str">
        <f t="shared" si="10"/>
        <v>×</v>
      </c>
      <c r="L78" s="2">
        <f t="shared" si="11"/>
        <v>0</v>
      </c>
      <c r="M78" s="2" t="str">
        <f t="shared" si="6"/>
        <v>●</v>
      </c>
      <c r="N78" s="21"/>
      <c r="O78" s="21"/>
      <c r="P78" s="21"/>
      <c r="R78" t="s">
        <v>221</v>
      </c>
      <c r="S78" t="s">
        <v>132</v>
      </c>
    </row>
    <row r="79" spans="1:19" ht="19.5" customHeight="1" x14ac:dyDescent="0.2">
      <c r="A79" s="1">
        <v>67</v>
      </c>
      <c r="B79" s="30"/>
      <c r="C79" s="30"/>
      <c r="D79" s="29"/>
      <c r="E79" s="17"/>
      <c r="F79" s="47">
        <f t="shared" si="12"/>
        <v>0</v>
      </c>
      <c r="G79" t="e">
        <f>VLOOKUP(F79,$R$13:$S$94,2,0)</f>
        <v>#N/A</v>
      </c>
      <c r="H79" s="7">
        <f t="shared" si="7"/>
        <v>67</v>
      </c>
      <c r="I79" s="2" t="str">
        <f t="shared" si="8"/>
        <v>×</v>
      </c>
      <c r="J79" s="2" t="str">
        <f t="shared" si="9"/>
        <v>×</v>
      </c>
      <c r="K79" s="2" t="str">
        <f t="shared" si="10"/>
        <v>×</v>
      </c>
      <c r="L79" s="2">
        <f t="shared" si="11"/>
        <v>0</v>
      </c>
      <c r="M79" s="2" t="str">
        <f t="shared" si="6"/>
        <v>●</v>
      </c>
      <c r="N79" s="21"/>
      <c r="O79" s="21"/>
      <c r="P79" s="21"/>
      <c r="R79" t="s">
        <v>134</v>
      </c>
      <c r="S79" t="s">
        <v>133</v>
      </c>
    </row>
    <row r="80" spans="1:19" ht="19.5" customHeight="1" x14ac:dyDescent="0.2">
      <c r="A80" s="1">
        <v>68</v>
      </c>
      <c r="B80" s="30"/>
      <c r="C80" s="30"/>
      <c r="D80" s="29"/>
      <c r="E80" s="17"/>
      <c r="F80" s="47">
        <f t="shared" si="12"/>
        <v>0</v>
      </c>
      <c r="G80" t="e">
        <f>VLOOKUP(F80,$R$13:$S$94,2,0)</f>
        <v>#N/A</v>
      </c>
      <c r="H80" s="7">
        <f t="shared" si="7"/>
        <v>68</v>
      </c>
      <c r="I80" s="2" t="str">
        <f t="shared" si="8"/>
        <v>×</v>
      </c>
      <c r="J80" s="2" t="str">
        <f t="shared" si="9"/>
        <v>×</v>
      </c>
      <c r="K80" s="2" t="str">
        <f t="shared" si="10"/>
        <v>×</v>
      </c>
      <c r="L80" s="2">
        <f t="shared" si="11"/>
        <v>0</v>
      </c>
      <c r="M80" s="2" t="str">
        <f t="shared" ref="M80:M143" si="13">IF(AND(L80&gt;0,L80&lt;3),"×","●")</f>
        <v>●</v>
      </c>
      <c r="N80" s="21"/>
      <c r="O80" s="21"/>
      <c r="P80" s="21"/>
      <c r="R80" t="s">
        <v>136</v>
      </c>
      <c r="S80" t="s">
        <v>135</v>
      </c>
    </row>
    <row r="81" spans="1:19" ht="19.5" customHeight="1" x14ac:dyDescent="0.2">
      <c r="A81" s="1">
        <v>69</v>
      </c>
      <c r="B81" s="30"/>
      <c r="C81" s="30"/>
      <c r="D81" s="29"/>
      <c r="E81" s="17"/>
      <c r="F81" s="47">
        <f t="shared" si="12"/>
        <v>0</v>
      </c>
      <c r="G81" t="e">
        <f>VLOOKUP(F81,$R$13:$S$94,2,0)</f>
        <v>#N/A</v>
      </c>
      <c r="H81" s="7">
        <f t="shared" si="7"/>
        <v>69</v>
      </c>
      <c r="I81" s="2" t="str">
        <f t="shared" si="8"/>
        <v>×</v>
      </c>
      <c r="J81" s="2" t="str">
        <f t="shared" si="9"/>
        <v>×</v>
      </c>
      <c r="K81" s="2" t="str">
        <f t="shared" si="10"/>
        <v>×</v>
      </c>
      <c r="L81" s="2">
        <f t="shared" si="11"/>
        <v>0</v>
      </c>
      <c r="M81" s="2" t="str">
        <f t="shared" si="13"/>
        <v>●</v>
      </c>
      <c r="N81" s="21"/>
      <c r="O81" s="21"/>
      <c r="P81" s="21"/>
      <c r="R81" t="s">
        <v>138</v>
      </c>
      <c r="S81" t="s">
        <v>137</v>
      </c>
    </row>
    <row r="82" spans="1:19" ht="19.5" customHeight="1" x14ac:dyDescent="0.2">
      <c r="A82" s="1">
        <v>70</v>
      </c>
      <c r="B82" s="30"/>
      <c r="C82" s="30"/>
      <c r="D82" s="29"/>
      <c r="E82" s="17"/>
      <c r="F82" s="47">
        <f t="shared" si="12"/>
        <v>0</v>
      </c>
      <c r="G82" t="e">
        <f>VLOOKUP(F82,$R$13:$S$94,2,0)</f>
        <v>#N/A</v>
      </c>
      <c r="H82" s="7">
        <f t="shared" si="7"/>
        <v>70</v>
      </c>
      <c r="I82" s="2" t="str">
        <f t="shared" si="8"/>
        <v>×</v>
      </c>
      <c r="J82" s="2" t="str">
        <f t="shared" si="9"/>
        <v>×</v>
      </c>
      <c r="K82" s="2" t="str">
        <f t="shared" si="10"/>
        <v>×</v>
      </c>
      <c r="L82" s="2">
        <f t="shared" si="11"/>
        <v>0</v>
      </c>
      <c r="M82" s="2" t="str">
        <f t="shared" si="13"/>
        <v>●</v>
      </c>
      <c r="N82" s="21"/>
      <c r="O82" s="21"/>
      <c r="P82" s="21"/>
      <c r="R82" t="s">
        <v>140</v>
      </c>
      <c r="S82" t="s">
        <v>139</v>
      </c>
    </row>
    <row r="83" spans="1:19" ht="19.5" customHeight="1" x14ac:dyDescent="0.2">
      <c r="A83" s="1">
        <v>71</v>
      </c>
      <c r="B83" s="30"/>
      <c r="C83" s="30"/>
      <c r="D83" s="29"/>
      <c r="E83" s="17"/>
      <c r="F83" s="47">
        <f t="shared" si="12"/>
        <v>0</v>
      </c>
      <c r="G83" t="e">
        <f>VLOOKUP(F83,$R$13:$S$94,2,0)</f>
        <v>#N/A</v>
      </c>
      <c r="H83" s="7">
        <f t="shared" si="7"/>
        <v>71</v>
      </c>
      <c r="I83" s="2" t="str">
        <f t="shared" si="8"/>
        <v>×</v>
      </c>
      <c r="J83" s="2" t="str">
        <f t="shared" si="9"/>
        <v>×</v>
      </c>
      <c r="K83" s="2" t="str">
        <f t="shared" si="10"/>
        <v>×</v>
      </c>
      <c r="L83" s="2">
        <f t="shared" si="11"/>
        <v>0</v>
      </c>
      <c r="M83" s="2" t="str">
        <f t="shared" si="13"/>
        <v>●</v>
      </c>
      <c r="N83" s="21"/>
      <c r="O83" s="21"/>
      <c r="P83" s="21"/>
      <c r="R83" t="s">
        <v>143</v>
      </c>
      <c r="S83" t="s">
        <v>142</v>
      </c>
    </row>
    <row r="84" spans="1:19" ht="19.5" customHeight="1" x14ac:dyDescent="0.2">
      <c r="A84" s="1">
        <v>72</v>
      </c>
      <c r="B84" s="30"/>
      <c r="C84" s="30"/>
      <c r="D84" s="29"/>
      <c r="E84" s="17"/>
      <c r="F84" s="47">
        <f t="shared" si="12"/>
        <v>0</v>
      </c>
      <c r="G84" t="e">
        <f>VLOOKUP(F84,$R$13:$S$94,2,0)</f>
        <v>#N/A</v>
      </c>
      <c r="H84" s="7">
        <f t="shared" si="7"/>
        <v>72</v>
      </c>
      <c r="I84" s="2" t="str">
        <f t="shared" si="8"/>
        <v>×</v>
      </c>
      <c r="J84" s="2" t="str">
        <f t="shared" si="9"/>
        <v>×</v>
      </c>
      <c r="K84" s="2" t="str">
        <f t="shared" si="10"/>
        <v>×</v>
      </c>
      <c r="L84" s="2">
        <f t="shared" si="11"/>
        <v>0</v>
      </c>
      <c r="M84" s="2" t="str">
        <f t="shared" si="13"/>
        <v>●</v>
      </c>
      <c r="N84" s="21"/>
      <c r="O84" s="21"/>
      <c r="P84" s="21"/>
      <c r="R84" t="s">
        <v>145</v>
      </c>
      <c r="S84" t="s">
        <v>144</v>
      </c>
    </row>
    <row r="85" spans="1:19" ht="19.5" customHeight="1" x14ac:dyDescent="0.2">
      <c r="A85" s="1">
        <v>73</v>
      </c>
      <c r="B85" s="30"/>
      <c r="C85" s="30"/>
      <c r="D85" s="29"/>
      <c r="E85" s="17"/>
      <c r="F85" s="47">
        <f t="shared" si="12"/>
        <v>0</v>
      </c>
      <c r="G85" t="e">
        <f>VLOOKUP(F85,$R$13:$S$94,2,0)</f>
        <v>#N/A</v>
      </c>
      <c r="H85" s="7">
        <f t="shared" si="7"/>
        <v>73</v>
      </c>
      <c r="I85" s="2" t="str">
        <f t="shared" si="8"/>
        <v>×</v>
      </c>
      <c r="J85" s="2" t="str">
        <f t="shared" si="9"/>
        <v>×</v>
      </c>
      <c r="K85" s="2" t="str">
        <f t="shared" si="10"/>
        <v>×</v>
      </c>
      <c r="L85" s="2">
        <f t="shared" si="11"/>
        <v>0</v>
      </c>
      <c r="M85" s="2" t="str">
        <f t="shared" si="13"/>
        <v>●</v>
      </c>
      <c r="N85" s="21"/>
      <c r="O85" s="21"/>
      <c r="P85" s="21"/>
      <c r="R85" t="s">
        <v>147</v>
      </c>
      <c r="S85" t="s">
        <v>146</v>
      </c>
    </row>
    <row r="86" spans="1:19" ht="19.5" customHeight="1" x14ac:dyDescent="0.2">
      <c r="A86" s="1">
        <v>74</v>
      </c>
      <c r="B86" s="30"/>
      <c r="C86" s="30"/>
      <c r="D86" s="29"/>
      <c r="E86" s="17"/>
      <c r="F86" s="47">
        <f t="shared" si="12"/>
        <v>0</v>
      </c>
      <c r="G86" t="e">
        <f>VLOOKUP(F86,$R$13:$S$94,2,0)</f>
        <v>#N/A</v>
      </c>
      <c r="H86" s="7">
        <f t="shared" si="7"/>
        <v>74</v>
      </c>
      <c r="I86" s="2" t="str">
        <f t="shared" si="8"/>
        <v>×</v>
      </c>
      <c r="J86" s="2" t="str">
        <f t="shared" si="9"/>
        <v>×</v>
      </c>
      <c r="K86" s="2" t="str">
        <f t="shared" si="10"/>
        <v>×</v>
      </c>
      <c r="L86" s="2">
        <f t="shared" si="11"/>
        <v>0</v>
      </c>
      <c r="M86" s="2" t="str">
        <f t="shared" si="13"/>
        <v>●</v>
      </c>
      <c r="N86" s="21"/>
      <c r="O86" s="21"/>
      <c r="P86" s="21"/>
      <c r="R86" t="s">
        <v>149</v>
      </c>
      <c r="S86" t="s">
        <v>148</v>
      </c>
    </row>
    <row r="87" spans="1:19" ht="19.5" customHeight="1" x14ac:dyDescent="0.2">
      <c r="A87" s="1">
        <v>75</v>
      </c>
      <c r="B87" s="30"/>
      <c r="C87" s="30"/>
      <c r="D87" s="29"/>
      <c r="E87" s="17"/>
      <c r="F87" s="47">
        <f t="shared" si="12"/>
        <v>0</v>
      </c>
      <c r="G87" t="e">
        <f>VLOOKUP(F87,$R$13:$S$94,2,0)</f>
        <v>#N/A</v>
      </c>
      <c r="H87" s="7">
        <f t="shared" si="7"/>
        <v>75</v>
      </c>
      <c r="I87" s="2" t="str">
        <f t="shared" si="8"/>
        <v>×</v>
      </c>
      <c r="J87" s="2" t="str">
        <f t="shared" si="9"/>
        <v>×</v>
      </c>
      <c r="K87" s="2" t="str">
        <f t="shared" si="10"/>
        <v>×</v>
      </c>
      <c r="L87" s="2">
        <f t="shared" si="11"/>
        <v>0</v>
      </c>
      <c r="M87" s="2" t="str">
        <f t="shared" si="13"/>
        <v>●</v>
      </c>
      <c r="N87" s="21"/>
      <c r="O87" s="21"/>
      <c r="P87" s="21"/>
      <c r="R87" t="s">
        <v>151</v>
      </c>
      <c r="S87" t="s">
        <v>150</v>
      </c>
    </row>
    <row r="88" spans="1:19" ht="19.5" customHeight="1" x14ac:dyDescent="0.2">
      <c r="A88" s="1">
        <v>76</v>
      </c>
      <c r="B88" s="30"/>
      <c r="C88" s="30"/>
      <c r="D88" s="29"/>
      <c r="E88" s="17"/>
      <c r="F88" s="47">
        <f t="shared" si="12"/>
        <v>0</v>
      </c>
      <c r="G88" t="e">
        <f>VLOOKUP(F88,$R$13:$S$94,2,0)</f>
        <v>#N/A</v>
      </c>
      <c r="H88" s="7">
        <f t="shared" si="7"/>
        <v>76</v>
      </c>
      <c r="I88" s="2" t="str">
        <f t="shared" si="8"/>
        <v>×</v>
      </c>
      <c r="J88" s="2" t="str">
        <f t="shared" si="9"/>
        <v>×</v>
      </c>
      <c r="K88" s="2" t="str">
        <f t="shared" si="10"/>
        <v>×</v>
      </c>
      <c r="L88" s="2">
        <f t="shared" si="11"/>
        <v>0</v>
      </c>
      <c r="M88" s="2" t="str">
        <f t="shared" si="13"/>
        <v>●</v>
      </c>
      <c r="N88" s="21"/>
      <c r="O88" s="21"/>
      <c r="P88" s="21"/>
      <c r="R88" t="s">
        <v>153</v>
      </c>
      <c r="S88" t="s">
        <v>152</v>
      </c>
    </row>
    <row r="89" spans="1:19" ht="19.5" customHeight="1" x14ac:dyDescent="0.2">
      <c r="A89" s="1">
        <v>77</v>
      </c>
      <c r="B89" s="30"/>
      <c r="C89" s="30"/>
      <c r="D89" s="29"/>
      <c r="E89" s="17"/>
      <c r="F89" s="47">
        <f t="shared" si="12"/>
        <v>0</v>
      </c>
      <c r="G89" t="e">
        <f>VLOOKUP(F89,$R$13:$S$94,2,0)</f>
        <v>#N/A</v>
      </c>
      <c r="H89" s="7">
        <f t="shared" si="7"/>
        <v>77</v>
      </c>
      <c r="I89" s="2" t="str">
        <f t="shared" si="8"/>
        <v>×</v>
      </c>
      <c r="J89" s="2" t="str">
        <f t="shared" si="9"/>
        <v>×</v>
      </c>
      <c r="K89" s="2" t="str">
        <f t="shared" si="10"/>
        <v>×</v>
      </c>
      <c r="L89" s="2">
        <f t="shared" si="11"/>
        <v>0</v>
      </c>
      <c r="M89" s="2" t="str">
        <f t="shared" si="13"/>
        <v>●</v>
      </c>
      <c r="N89" s="21"/>
      <c r="O89" s="21"/>
      <c r="P89" s="21"/>
      <c r="R89" t="s">
        <v>155</v>
      </c>
      <c r="S89" t="s">
        <v>154</v>
      </c>
    </row>
    <row r="90" spans="1:19" ht="19.5" customHeight="1" x14ac:dyDescent="0.2">
      <c r="A90" s="1">
        <v>78</v>
      </c>
      <c r="B90" s="30"/>
      <c r="C90" s="30"/>
      <c r="D90" s="29"/>
      <c r="E90" s="17"/>
      <c r="F90" s="47">
        <f t="shared" si="12"/>
        <v>0</v>
      </c>
      <c r="G90" t="e">
        <f>VLOOKUP(F90,$R$13:$S$94,2,0)</f>
        <v>#N/A</v>
      </c>
      <c r="H90" s="7">
        <f t="shared" si="7"/>
        <v>78</v>
      </c>
      <c r="I90" s="2" t="str">
        <f t="shared" si="8"/>
        <v>×</v>
      </c>
      <c r="J90" s="2" t="str">
        <f t="shared" si="9"/>
        <v>×</v>
      </c>
      <c r="K90" s="2" t="str">
        <f t="shared" si="10"/>
        <v>×</v>
      </c>
      <c r="L90" s="2">
        <f t="shared" si="11"/>
        <v>0</v>
      </c>
      <c r="M90" s="2" t="str">
        <f t="shared" si="13"/>
        <v>●</v>
      </c>
      <c r="N90" s="21"/>
      <c r="O90" s="21"/>
      <c r="P90" s="21"/>
      <c r="R90" t="s">
        <v>157</v>
      </c>
      <c r="S90" t="s">
        <v>156</v>
      </c>
    </row>
    <row r="91" spans="1:19" ht="19.5" customHeight="1" x14ac:dyDescent="0.2">
      <c r="A91" s="1">
        <v>79</v>
      </c>
      <c r="B91" s="30"/>
      <c r="C91" s="30"/>
      <c r="D91" s="29"/>
      <c r="E91" s="17"/>
      <c r="F91" s="47">
        <f t="shared" si="12"/>
        <v>0</v>
      </c>
      <c r="G91" t="e">
        <f>VLOOKUP(F91,$R$13:$S$94,2,0)</f>
        <v>#N/A</v>
      </c>
      <c r="H91" s="7">
        <f t="shared" si="7"/>
        <v>79</v>
      </c>
      <c r="I91" s="2" t="str">
        <f t="shared" si="8"/>
        <v>×</v>
      </c>
      <c r="J91" s="2" t="str">
        <f t="shared" si="9"/>
        <v>×</v>
      </c>
      <c r="K91" s="2" t="str">
        <f t="shared" si="10"/>
        <v>×</v>
      </c>
      <c r="L91" s="2">
        <f t="shared" si="11"/>
        <v>0</v>
      </c>
      <c r="M91" s="2" t="str">
        <f t="shared" si="13"/>
        <v>●</v>
      </c>
      <c r="N91" s="21"/>
      <c r="O91" s="21"/>
      <c r="P91" s="21"/>
      <c r="R91" t="s">
        <v>159</v>
      </c>
      <c r="S91" t="s">
        <v>158</v>
      </c>
    </row>
    <row r="92" spans="1:19" ht="19.5" customHeight="1" x14ac:dyDescent="0.2">
      <c r="A92" s="1">
        <v>80</v>
      </c>
      <c r="B92" s="30"/>
      <c r="C92" s="30"/>
      <c r="D92" s="29"/>
      <c r="E92" s="17"/>
      <c r="F92" s="47">
        <f t="shared" si="12"/>
        <v>0</v>
      </c>
      <c r="G92" t="e">
        <f>VLOOKUP(F92,$R$13:$S$94,2,0)</f>
        <v>#N/A</v>
      </c>
      <c r="H92" s="7">
        <f t="shared" si="7"/>
        <v>80</v>
      </c>
      <c r="I92" s="2" t="str">
        <f t="shared" si="8"/>
        <v>×</v>
      </c>
      <c r="J92" s="2" t="str">
        <f t="shared" si="9"/>
        <v>×</v>
      </c>
      <c r="K92" s="2" t="str">
        <f t="shared" si="10"/>
        <v>×</v>
      </c>
      <c r="L92" s="2">
        <f t="shared" si="11"/>
        <v>0</v>
      </c>
      <c r="M92" s="2" t="str">
        <f t="shared" si="13"/>
        <v>●</v>
      </c>
      <c r="N92" s="21"/>
      <c r="O92" s="21"/>
      <c r="P92" s="21"/>
      <c r="R92" t="s">
        <v>161</v>
      </c>
      <c r="S92" s="48" t="s">
        <v>160</v>
      </c>
    </row>
    <row r="93" spans="1:19" ht="19.5" customHeight="1" x14ac:dyDescent="0.2">
      <c r="A93" s="1">
        <v>81</v>
      </c>
      <c r="B93" s="30"/>
      <c r="C93" s="30"/>
      <c r="D93" s="29"/>
      <c r="E93" s="17"/>
      <c r="F93" s="47">
        <f t="shared" si="12"/>
        <v>0</v>
      </c>
      <c r="G93" t="e">
        <f>VLOOKUP(F93,$R$13:$S$94,2,0)</f>
        <v>#N/A</v>
      </c>
      <c r="H93" s="7">
        <f t="shared" si="7"/>
        <v>81</v>
      </c>
      <c r="I93" s="2" t="str">
        <f t="shared" si="8"/>
        <v>×</v>
      </c>
      <c r="J93" s="2" t="str">
        <f t="shared" si="9"/>
        <v>×</v>
      </c>
      <c r="K93" s="2" t="str">
        <f t="shared" si="10"/>
        <v>×</v>
      </c>
      <c r="L93" s="2">
        <f t="shared" si="11"/>
        <v>0</v>
      </c>
      <c r="M93" s="2" t="str">
        <f t="shared" si="13"/>
        <v>●</v>
      </c>
      <c r="N93" s="21"/>
      <c r="O93" s="21"/>
      <c r="P93" s="21"/>
      <c r="R93" t="s">
        <v>141</v>
      </c>
      <c r="S93" s="48">
        <v>1103</v>
      </c>
    </row>
    <row r="94" spans="1:19" ht="19.5" customHeight="1" x14ac:dyDescent="0.2">
      <c r="A94" s="1">
        <v>82</v>
      </c>
      <c r="B94" s="30"/>
      <c r="C94" s="30"/>
      <c r="D94" s="29"/>
      <c r="E94" s="17"/>
      <c r="F94" s="47">
        <f t="shared" si="12"/>
        <v>0</v>
      </c>
      <c r="G94" t="e">
        <f>VLOOKUP(F94,$R$13:$S$94,2,0)</f>
        <v>#N/A</v>
      </c>
      <c r="H94" s="7">
        <f t="shared" si="7"/>
        <v>82</v>
      </c>
      <c r="I94" s="2" t="str">
        <f t="shared" si="8"/>
        <v>×</v>
      </c>
      <c r="J94" s="2" t="str">
        <f t="shared" si="9"/>
        <v>×</v>
      </c>
      <c r="K94" s="2" t="str">
        <f t="shared" si="10"/>
        <v>×</v>
      </c>
      <c r="L94" s="2">
        <f t="shared" si="11"/>
        <v>0</v>
      </c>
      <c r="M94" s="2" t="str">
        <f t="shared" si="13"/>
        <v>●</v>
      </c>
      <c r="N94" s="21"/>
      <c r="O94" s="21"/>
      <c r="P94" s="21"/>
      <c r="R94" t="s">
        <v>220</v>
      </c>
      <c r="S94">
        <v>9999</v>
      </c>
    </row>
    <row r="95" spans="1:19" ht="19.5" customHeight="1" x14ac:dyDescent="0.2">
      <c r="A95" s="1">
        <v>83</v>
      </c>
      <c r="B95" s="30"/>
      <c r="C95" s="30"/>
      <c r="D95" s="29"/>
      <c r="E95" s="17"/>
      <c r="F95" s="47">
        <f t="shared" si="12"/>
        <v>0</v>
      </c>
      <c r="G95" t="e">
        <f>VLOOKUP(F95,$R$13:$S$94,2,0)</f>
        <v>#N/A</v>
      </c>
      <c r="H95" s="7">
        <f t="shared" si="7"/>
        <v>83</v>
      </c>
      <c r="I95" s="2" t="str">
        <f t="shared" si="8"/>
        <v>×</v>
      </c>
      <c r="J95" s="2" t="str">
        <f t="shared" si="9"/>
        <v>×</v>
      </c>
      <c r="K95" s="2" t="str">
        <f t="shared" si="10"/>
        <v>×</v>
      </c>
      <c r="L95" s="2">
        <f t="shared" si="11"/>
        <v>0</v>
      </c>
      <c r="M95" s="2" t="str">
        <f t="shared" si="13"/>
        <v>●</v>
      </c>
      <c r="N95" s="21"/>
      <c r="O95" s="21"/>
      <c r="P95" s="21"/>
      <c r="R95" t="s">
        <v>224</v>
      </c>
    </row>
    <row r="96" spans="1:19" ht="19.5" customHeight="1" x14ac:dyDescent="0.2">
      <c r="A96" s="1">
        <v>84</v>
      </c>
      <c r="B96" s="30"/>
      <c r="C96" s="30"/>
      <c r="D96" s="29"/>
      <c r="E96" s="17"/>
      <c r="F96" s="47">
        <f t="shared" si="12"/>
        <v>0</v>
      </c>
      <c r="G96" t="e">
        <f>VLOOKUP(F96,$R$13:$S$94,2,0)</f>
        <v>#N/A</v>
      </c>
      <c r="H96" s="7">
        <f t="shared" si="7"/>
        <v>84</v>
      </c>
      <c r="I96" s="2" t="str">
        <f t="shared" si="8"/>
        <v>×</v>
      </c>
      <c r="J96" s="2" t="str">
        <f t="shared" si="9"/>
        <v>×</v>
      </c>
      <c r="K96" s="2" t="str">
        <f t="shared" si="10"/>
        <v>×</v>
      </c>
      <c r="L96" s="2">
        <f t="shared" si="11"/>
        <v>0</v>
      </c>
      <c r="M96" s="2" t="str">
        <f t="shared" si="13"/>
        <v>●</v>
      </c>
      <c r="N96" s="21"/>
      <c r="O96" s="21"/>
      <c r="P96" s="21"/>
      <c r="R96" t="s">
        <v>225</v>
      </c>
    </row>
    <row r="97" spans="1:16" ht="19.5" customHeight="1" x14ac:dyDescent="0.2">
      <c r="A97" s="1">
        <v>85</v>
      </c>
      <c r="B97" s="30"/>
      <c r="C97" s="30"/>
      <c r="D97" s="29"/>
      <c r="E97" s="17"/>
      <c r="F97" s="47">
        <f t="shared" si="12"/>
        <v>0</v>
      </c>
      <c r="G97" t="e">
        <f>VLOOKUP(F97,$R$13:$S$94,2,0)</f>
        <v>#N/A</v>
      </c>
      <c r="H97" s="7">
        <f t="shared" si="7"/>
        <v>85</v>
      </c>
      <c r="I97" s="2" t="str">
        <f t="shared" si="8"/>
        <v>×</v>
      </c>
      <c r="J97" s="2" t="str">
        <f t="shared" si="9"/>
        <v>×</v>
      </c>
      <c r="K97" s="2" t="str">
        <f t="shared" si="10"/>
        <v>×</v>
      </c>
      <c r="L97" s="2">
        <f t="shared" si="11"/>
        <v>0</v>
      </c>
      <c r="M97" s="2" t="str">
        <f t="shared" si="13"/>
        <v>●</v>
      </c>
      <c r="N97" s="21"/>
      <c r="O97" s="21"/>
      <c r="P97" s="21"/>
    </row>
    <row r="98" spans="1:16" ht="19.5" customHeight="1" x14ac:dyDescent="0.2">
      <c r="A98" s="1">
        <v>86</v>
      </c>
      <c r="B98" s="30"/>
      <c r="C98" s="30"/>
      <c r="D98" s="29"/>
      <c r="E98" s="17"/>
      <c r="F98" s="47">
        <f t="shared" si="12"/>
        <v>0</v>
      </c>
      <c r="G98" t="e">
        <f>VLOOKUP(F98,$R$13:$S$94,2,0)</f>
        <v>#N/A</v>
      </c>
      <c r="H98" s="7">
        <f t="shared" si="7"/>
        <v>86</v>
      </c>
      <c r="I98" s="2" t="str">
        <f t="shared" si="8"/>
        <v>×</v>
      </c>
      <c r="J98" s="2" t="str">
        <f t="shared" si="9"/>
        <v>×</v>
      </c>
      <c r="K98" s="2" t="str">
        <f t="shared" si="10"/>
        <v>×</v>
      </c>
      <c r="L98" s="2">
        <f t="shared" si="11"/>
        <v>0</v>
      </c>
      <c r="M98" s="2" t="str">
        <f t="shared" si="13"/>
        <v>●</v>
      </c>
      <c r="N98" s="21"/>
      <c r="O98" s="21"/>
      <c r="P98" s="21"/>
    </row>
    <row r="99" spans="1:16" ht="19.5" customHeight="1" x14ac:dyDescent="0.2">
      <c r="A99" s="1">
        <v>87</v>
      </c>
      <c r="B99" s="30"/>
      <c r="C99" s="30"/>
      <c r="D99" s="29"/>
      <c r="E99" s="17"/>
      <c r="F99" s="47">
        <f t="shared" si="12"/>
        <v>0</v>
      </c>
      <c r="G99" t="e">
        <f>VLOOKUP(F99,$R$13:$S$94,2,0)</f>
        <v>#N/A</v>
      </c>
      <c r="H99" s="7">
        <f t="shared" si="7"/>
        <v>87</v>
      </c>
      <c r="I99" s="2" t="str">
        <f t="shared" si="8"/>
        <v>×</v>
      </c>
      <c r="J99" s="2" t="str">
        <f t="shared" si="9"/>
        <v>×</v>
      </c>
      <c r="K99" s="2" t="str">
        <f t="shared" si="10"/>
        <v>×</v>
      </c>
      <c r="L99" s="2">
        <f t="shared" si="11"/>
        <v>0</v>
      </c>
      <c r="M99" s="2" t="str">
        <f t="shared" si="13"/>
        <v>●</v>
      </c>
      <c r="N99" s="21"/>
      <c r="O99" s="21"/>
      <c r="P99" s="21"/>
    </row>
    <row r="100" spans="1:16" ht="19.5" customHeight="1" x14ac:dyDescent="0.2">
      <c r="A100" s="1">
        <v>88</v>
      </c>
      <c r="B100" s="30"/>
      <c r="C100" s="30"/>
      <c r="D100" s="29"/>
      <c r="E100" s="17"/>
      <c r="F100" s="47">
        <f t="shared" si="12"/>
        <v>0</v>
      </c>
      <c r="G100" t="e">
        <f>VLOOKUP(F100,$R$13:$S$94,2,0)</f>
        <v>#N/A</v>
      </c>
      <c r="H100" s="7">
        <f t="shared" si="7"/>
        <v>88</v>
      </c>
      <c r="I100" s="2" t="str">
        <f t="shared" si="8"/>
        <v>×</v>
      </c>
      <c r="J100" s="2" t="str">
        <f t="shared" si="9"/>
        <v>×</v>
      </c>
      <c r="K100" s="2" t="str">
        <f t="shared" si="10"/>
        <v>×</v>
      </c>
      <c r="L100" s="2">
        <f t="shared" si="11"/>
        <v>0</v>
      </c>
      <c r="M100" s="2" t="str">
        <f t="shared" si="13"/>
        <v>●</v>
      </c>
      <c r="N100" s="21"/>
      <c r="O100" s="21"/>
      <c r="P100" s="21"/>
    </row>
    <row r="101" spans="1:16" ht="19.5" customHeight="1" x14ac:dyDescent="0.2">
      <c r="A101" s="1">
        <v>89</v>
      </c>
      <c r="B101" s="30"/>
      <c r="C101" s="30"/>
      <c r="D101" s="29"/>
      <c r="E101" s="17"/>
      <c r="F101" s="47">
        <f t="shared" si="12"/>
        <v>0</v>
      </c>
      <c r="G101" t="e">
        <f>VLOOKUP(F101,$R$13:$S$94,2,0)</f>
        <v>#N/A</v>
      </c>
      <c r="H101" s="7">
        <f t="shared" si="7"/>
        <v>89</v>
      </c>
      <c r="I101" s="2" t="str">
        <f t="shared" si="8"/>
        <v>×</v>
      </c>
      <c r="J101" s="2" t="str">
        <f t="shared" si="9"/>
        <v>×</v>
      </c>
      <c r="K101" s="2" t="str">
        <f t="shared" si="10"/>
        <v>×</v>
      </c>
      <c r="L101" s="2">
        <f t="shared" si="11"/>
        <v>0</v>
      </c>
      <c r="M101" s="2" t="str">
        <f t="shared" si="13"/>
        <v>●</v>
      </c>
      <c r="N101" s="21"/>
      <c r="O101" s="21"/>
      <c r="P101" s="21"/>
    </row>
    <row r="102" spans="1:16" ht="19.5" customHeight="1" x14ac:dyDescent="0.2">
      <c r="A102" s="1">
        <v>90</v>
      </c>
      <c r="B102" s="30"/>
      <c r="C102" s="30"/>
      <c r="D102" s="29"/>
      <c r="E102" s="17"/>
      <c r="F102" s="47">
        <f t="shared" si="12"/>
        <v>0</v>
      </c>
      <c r="G102" t="e">
        <f>VLOOKUP(F102,$R$13:$S$94,2,0)</f>
        <v>#N/A</v>
      </c>
      <c r="H102" s="7">
        <f t="shared" si="7"/>
        <v>90</v>
      </c>
      <c r="I102" s="2" t="str">
        <f t="shared" si="8"/>
        <v>×</v>
      </c>
      <c r="J102" s="2" t="str">
        <f t="shared" si="9"/>
        <v>×</v>
      </c>
      <c r="K102" s="2" t="str">
        <f t="shared" si="10"/>
        <v>×</v>
      </c>
      <c r="L102" s="2">
        <f t="shared" si="11"/>
        <v>0</v>
      </c>
      <c r="M102" s="2" t="str">
        <f t="shared" si="13"/>
        <v>●</v>
      </c>
      <c r="N102" s="23"/>
      <c r="O102" s="21"/>
      <c r="P102" s="21"/>
    </row>
    <row r="103" spans="1:16" ht="19.5" customHeight="1" x14ac:dyDescent="0.2">
      <c r="A103" s="1">
        <v>91</v>
      </c>
      <c r="B103" s="30"/>
      <c r="C103" s="30"/>
      <c r="D103" s="29"/>
      <c r="E103" s="17"/>
      <c r="F103" s="47">
        <f t="shared" si="12"/>
        <v>0</v>
      </c>
      <c r="G103" t="e">
        <f>VLOOKUP(F103,$R$13:$S$94,2,0)</f>
        <v>#N/A</v>
      </c>
      <c r="H103" s="7">
        <f t="shared" si="7"/>
        <v>91</v>
      </c>
      <c r="I103" s="2" t="str">
        <f t="shared" si="8"/>
        <v>×</v>
      </c>
      <c r="J103" s="2" t="str">
        <f t="shared" si="9"/>
        <v>×</v>
      </c>
      <c r="K103" s="2" t="str">
        <f t="shared" si="10"/>
        <v>×</v>
      </c>
      <c r="L103" s="2">
        <f t="shared" si="11"/>
        <v>0</v>
      </c>
      <c r="M103" s="2" t="str">
        <f t="shared" si="13"/>
        <v>●</v>
      </c>
      <c r="N103" s="23"/>
      <c r="O103" s="21"/>
      <c r="P103" s="21"/>
    </row>
    <row r="104" spans="1:16" ht="19.5" customHeight="1" x14ac:dyDescent="0.2">
      <c r="A104" s="1">
        <v>92</v>
      </c>
      <c r="B104" s="30"/>
      <c r="C104" s="30"/>
      <c r="D104" s="29"/>
      <c r="E104" s="17"/>
      <c r="F104" s="47">
        <f t="shared" si="12"/>
        <v>0</v>
      </c>
      <c r="G104" t="e">
        <f>VLOOKUP(F104,$R$13:$S$94,2,0)</f>
        <v>#N/A</v>
      </c>
      <c r="H104" s="7">
        <f t="shared" si="7"/>
        <v>92</v>
      </c>
      <c r="I104" s="2" t="str">
        <f t="shared" si="8"/>
        <v>×</v>
      </c>
      <c r="J104" s="2" t="str">
        <f t="shared" si="9"/>
        <v>×</v>
      </c>
      <c r="K104" s="2" t="str">
        <f t="shared" si="10"/>
        <v>×</v>
      </c>
      <c r="L104" s="2">
        <f t="shared" si="11"/>
        <v>0</v>
      </c>
      <c r="M104" s="2" t="str">
        <f t="shared" si="13"/>
        <v>●</v>
      </c>
      <c r="N104" s="23"/>
      <c r="O104" s="21"/>
      <c r="P104" s="21"/>
    </row>
    <row r="105" spans="1:16" ht="19.5" customHeight="1" x14ac:dyDescent="0.2">
      <c r="A105" s="1">
        <v>93</v>
      </c>
      <c r="B105" s="30"/>
      <c r="C105" s="30"/>
      <c r="D105" s="29"/>
      <c r="E105" s="17"/>
      <c r="F105" s="47">
        <f t="shared" si="12"/>
        <v>0</v>
      </c>
      <c r="G105" t="e">
        <f>VLOOKUP(F105,$R$13:$S$94,2,0)</f>
        <v>#N/A</v>
      </c>
      <c r="H105" s="7">
        <f t="shared" si="7"/>
        <v>93</v>
      </c>
      <c r="I105" s="2" t="str">
        <f t="shared" si="8"/>
        <v>×</v>
      </c>
      <c r="J105" s="2" t="str">
        <f t="shared" si="9"/>
        <v>×</v>
      </c>
      <c r="K105" s="2" t="str">
        <f t="shared" si="10"/>
        <v>×</v>
      </c>
      <c r="L105" s="2">
        <f t="shared" si="11"/>
        <v>0</v>
      </c>
      <c r="M105" s="2" t="str">
        <f t="shared" si="13"/>
        <v>●</v>
      </c>
      <c r="N105" s="23"/>
      <c r="O105" s="21"/>
      <c r="P105" s="21"/>
    </row>
    <row r="106" spans="1:16" ht="19.5" customHeight="1" x14ac:dyDescent="0.2">
      <c r="A106" s="1">
        <v>94</v>
      </c>
      <c r="B106" s="30"/>
      <c r="C106" s="30"/>
      <c r="D106" s="29"/>
      <c r="E106" s="17"/>
      <c r="F106" s="47">
        <f t="shared" si="12"/>
        <v>0</v>
      </c>
      <c r="G106" t="e">
        <f>VLOOKUP(F106,$R$13:$S$94,2,0)</f>
        <v>#N/A</v>
      </c>
      <c r="H106" s="7">
        <f t="shared" si="7"/>
        <v>94</v>
      </c>
      <c r="I106" s="2" t="str">
        <f t="shared" si="8"/>
        <v>×</v>
      </c>
      <c r="J106" s="2" t="str">
        <f t="shared" si="9"/>
        <v>×</v>
      </c>
      <c r="K106" s="2" t="str">
        <f t="shared" si="10"/>
        <v>×</v>
      </c>
      <c r="L106" s="2">
        <f t="shared" si="11"/>
        <v>0</v>
      </c>
      <c r="M106" s="2" t="str">
        <f t="shared" si="13"/>
        <v>●</v>
      </c>
      <c r="N106" s="23"/>
      <c r="O106" s="21"/>
      <c r="P106" s="21"/>
    </row>
    <row r="107" spans="1:16" ht="19.5" customHeight="1" x14ac:dyDescent="0.2">
      <c r="A107" s="1">
        <v>95</v>
      </c>
      <c r="B107" s="30"/>
      <c r="C107" s="30"/>
      <c r="D107" s="29"/>
      <c r="E107" s="17"/>
      <c r="F107" s="47">
        <f t="shared" si="12"/>
        <v>0</v>
      </c>
      <c r="G107" t="e">
        <f>VLOOKUP(F107,$R$13:$S$94,2,0)</f>
        <v>#N/A</v>
      </c>
      <c r="H107" s="7">
        <f t="shared" si="7"/>
        <v>95</v>
      </c>
      <c r="I107" s="2" t="str">
        <f t="shared" si="8"/>
        <v>×</v>
      </c>
      <c r="J107" s="2" t="str">
        <f t="shared" si="9"/>
        <v>×</v>
      </c>
      <c r="K107" s="2" t="str">
        <f t="shared" si="10"/>
        <v>×</v>
      </c>
      <c r="L107" s="2">
        <f t="shared" si="11"/>
        <v>0</v>
      </c>
      <c r="M107" s="2" t="str">
        <f t="shared" si="13"/>
        <v>●</v>
      </c>
      <c r="N107" s="23"/>
      <c r="O107" s="21"/>
      <c r="P107" s="21"/>
    </row>
    <row r="108" spans="1:16" ht="19.5" customHeight="1" x14ac:dyDescent="0.2">
      <c r="A108" s="1">
        <v>96</v>
      </c>
      <c r="B108" s="30"/>
      <c r="C108" s="30"/>
      <c r="D108" s="29"/>
      <c r="E108" s="17"/>
      <c r="F108" s="47">
        <f t="shared" si="12"/>
        <v>0</v>
      </c>
      <c r="G108" t="e">
        <f>VLOOKUP(F108,$R$13:$S$94,2,0)</f>
        <v>#N/A</v>
      </c>
      <c r="H108" s="7">
        <f t="shared" si="7"/>
        <v>96</v>
      </c>
      <c r="I108" s="2" t="str">
        <f t="shared" si="8"/>
        <v>×</v>
      </c>
      <c r="J108" s="2" t="str">
        <f t="shared" si="9"/>
        <v>×</v>
      </c>
      <c r="K108" s="2" t="str">
        <f t="shared" si="10"/>
        <v>×</v>
      </c>
      <c r="L108" s="2">
        <f t="shared" si="11"/>
        <v>0</v>
      </c>
      <c r="M108" s="2" t="str">
        <f t="shared" si="13"/>
        <v>●</v>
      </c>
      <c r="N108" s="23"/>
      <c r="O108" s="21"/>
      <c r="P108" s="21"/>
    </row>
    <row r="109" spans="1:16" ht="19.5" customHeight="1" x14ac:dyDescent="0.2">
      <c r="A109" s="1">
        <v>97</v>
      </c>
      <c r="B109" s="30"/>
      <c r="C109" s="30"/>
      <c r="D109" s="29"/>
      <c r="E109" s="17"/>
      <c r="F109" s="47">
        <f t="shared" si="12"/>
        <v>0</v>
      </c>
      <c r="G109" t="e">
        <f>VLOOKUP(F109,$R$13:$S$94,2,0)</f>
        <v>#N/A</v>
      </c>
      <c r="H109" s="7">
        <f t="shared" si="7"/>
        <v>97</v>
      </c>
      <c r="I109" s="2" t="str">
        <f t="shared" si="8"/>
        <v>×</v>
      </c>
      <c r="J109" s="2" t="str">
        <f t="shared" si="9"/>
        <v>×</v>
      </c>
      <c r="K109" s="2" t="str">
        <f t="shared" si="10"/>
        <v>×</v>
      </c>
      <c r="L109" s="2">
        <f t="shared" si="11"/>
        <v>0</v>
      </c>
      <c r="M109" s="2" t="str">
        <f t="shared" si="13"/>
        <v>●</v>
      </c>
      <c r="N109" s="23"/>
      <c r="O109" s="21"/>
      <c r="P109" s="21"/>
    </row>
    <row r="110" spans="1:16" ht="19.5" customHeight="1" x14ac:dyDescent="0.2">
      <c r="A110" s="1">
        <v>98</v>
      </c>
      <c r="B110" s="30"/>
      <c r="C110" s="30"/>
      <c r="D110" s="29"/>
      <c r="E110" s="17"/>
      <c r="F110" s="47">
        <f t="shared" si="12"/>
        <v>0</v>
      </c>
      <c r="G110" t="e">
        <f>VLOOKUP(F110,$R$13:$S$94,2,0)</f>
        <v>#N/A</v>
      </c>
      <c r="H110" s="7">
        <f t="shared" si="7"/>
        <v>98</v>
      </c>
      <c r="I110" s="2" t="str">
        <f t="shared" si="8"/>
        <v>×</v>
      </c>
      <c r="J110" s="2" t="str">
        <f t="shared" si="9"/>
        <v>×</v>
      </c>
      <c r="K110" s="2" t="str">
        <f t="shared" si="10"/>
        <v>×</v>
      </c>
      <c r="L110" s="2">
        <f t="shared" si="11"/>
        <v>0</v>
      </c>
      <c r="M110" s="2" t="str">
        <f t="shared" si="13"/>
        <v>●</v>
      </c>
      <c r="N110" s="23"/>
      <c r="O110" s="21"/>
      <c r="P110" s="21"/>
    </row>
    <row r="111" spans="1:16" ht="19.5" customHeight="1" x14ac:dyDescent="0.2">
      <c r="A111" s="1">
        <v>99</v>
      </c>
      <c r="B111" s="30"/>
      <c r="C111" s="30"/>
      <c r="D111" s="29"/>
      <c r="E111" s="17"/>
      <c r="F111" s="47">
        <f t="shared" si="12"/>
        <v>0</v>
      </c>
      <c r="G111" t="e">
        <f>VLOOKUP(F111,$R$13:$S$94,2,0)</f>
        <v>#N/A</v>
      </c>
      <c r="H111" s="7">
        <f t="shared" si="7"/>
        <v>99</v>
      </c>
      <c r="I111" s="2" t="str">
        <f t="shared" si="8"/>
        <v>×</v>
      </c>
      <c r="J111" s="2" t="str">
        <f t="shared" si="9"/>
        <v>×</v>
      </c>
      <c r="K111" s="2" t="str">
        <f t="shared" si="10"/>
        <v>×</v>
      </c>
      <c r="L111" s="2">
        <f t="shared" si="11"/>
        <v>0</v>
      </c>
      <c r="M111" s="2" t="str">
        <f t="shared" si="13"/>
        <v>●</v>
      </c>
      <c r="N111" s="23"/>
      <c r="O111" s="21"/>
      <c r="P111" s="21"/>
    </row>
    <row r="112" spans="1:16" ht="19.5" customHeight="1" x14ac:dyDescent="0.2">
      <c r="A112" s="1">
        <v>100</v>
      </c>
      <c r="B112" s="30"/>
      <c r="C112" s="30"/>
      <c r="D112" s="29"/>
      <c r="E112" s="17"/>
      <c r="F112" s="47">
        <f t="shared" si="12"/>
        <v>0</v>
      </c>
      <c r="G112" t="e">
        <f>VLOOKUP(F112,$R$13:$S$94,2,0)</f>
        <v>#N/A</v>
      </c>
      <c r="H112" s="7">
        <f t="shared" si="7"/>
        <v>100</v>
      </c>
      <c r="I112" s="2" t="str">
        <f t="shared" si="8"/>
        <v>×</v>
      </c>
      <c r="J112" s="2" t="str">
        <f t="shared" si="9"/>
        <v>×</v>
      </c>
      <c r="K112" s="2" t="str">
        <f t="shared" si="10"/>
        <v>×</v>
      </c>
      <c r="L112" s="2">
        <f t="shared" si="11"/>
        <v>0</v>
      </c>
      <c r="M112" s="2" t="str">
        <f t="shared" si="13"/>
        <v>●</v>
      </c>
      <c r="N112" s="23"/>
      <c r="O112" s="21"/>
      <c r="P112" s="21"/>
    </row>
    <row r="113" spans="1:16" ht="19.5" customHeight="1" x14ac:dyDescent="0.2">
      <c r="A113" s="1">
        <v>101</v>
      </c>
      <c r="B113" s="30"/>
      <c r="C113" s="30"/>
      <c r="D113" s="29"/>
      <c r="E113" s="17"/>
      <c r="F113" s="47">
        <f t="shared" si="12"/>
        <v>0</v>
      </c>
      <c r="G113" t="e">
        <f>VLOOKUP(F113,$R$13:$S$94,2,0)</f>
        <v>#N/A</v>
      </c>
      <c r="H113" s="7">
        <f t="shared" si="7"/>
        <v>101</v>
      </c>
      <c r="I113" s="2" t="str">
        <f t="shared" si="8"/>
        <v>×</v>
      </c>
      <c r="J113" s="2" t="str">
        <f t="shared" si="9"/>
        <v>×</v>
      </c>
      <c r="K113" s="2" t="str">
        <f t="shared" si="10"/>
        <v>×</v>
      </c>
      <c r="L113" s="2">
        <f t="shared" si="11"/>
        <v>0</v>
      </c>
      <c r="M113" s="2" t="str">
        <f t="shared" si="13"/>
        <v>●</v>
      </c>
      <c r="N113" s="23"/>
      <c r="O113" s="21"/>
      <c r="P113" s="21"/>
    </row>
    <row r="114" spans="1:16" ht="19.5" customHeight="1" x14ac:dyDescent="0.2">
      <c r="A114" s="1">
        <v>102</v>
      </c>
      <c r="B114" s="30"/>
      <c r="C114" s="30"/>
      <c r="D114" s="29"/>
      <c r="E114" s="17"/>
      <c r="F114" s="47">
        <f t="shared" si="12"/>
        <v>0</v>
      </c>
      <c r="G114" t="e">
        <f>VLOOKUP(F114,$R$13:$S$94,2,0)</f>
        <v>#N/A</v>
      </c>
      <c r="H114" s="7">
        <f t="shared" si="7"/>
        <v>102</v>
      </c>
      <c r="I114" s="2" t="str">
        <f t="shared" si="8"/>
        <v>×</v>
      </c>
      <c r="J114" s="2" t="str">
        <f t="shared" si="9"/>
        <v>×</v>
      </c>
      <c r="K114" s="2" t="str">
        <f t="shared" si="10"/>
        <v>×</v>
      </c>
      <c r="L114" s="2">
        <f t="shared" si="11"/>
        <v>0</v>
      </c>
      <c r="M114" s="2" t="str">
        <f t="shared" si="13"/>
        <v>●</v>
      </c>
      <c r="N114" s="23"/>
      <c r="O114" s="21"/>
      <c r="P114" s="21"/>
    </row>
    <row r="115" spans="1:16" ht="19.5" customHeight="1" x14ac:dyDescent="0.2">
      <c r="A115" s="1">
        <v>103</v>
      </c>
      <c r="B115" s="30"/>
      <c r="C115" s="30"/>
      <c r="D115" s="29"/>
      <c r="E115" s="17"/>
      <c r="F115" s="47">
        <f t="shared" si="12"/>
        <v>0</v>
      </c>
      <c r="G115" t="e">
        <f>VLOOKUP(F115,$R$13:$S$94,2,0)</f>
        <v>#N/A</v>
      </c>
      <c r="H115" s="7">
        <f t="shared" si="7"/>
        <v>103</v>
      </c>
      <c r="I115" s="2" t="str">
        <f t="shared" si="8"/>
        <v>×</v>
      </c>
      <c r="J115" s="2" t="str">
        <f t="shared" si="9"/>
        <v>×</v>
      </c>
      <c r="K115" s="2" t="str">
        <f t="shared" si="10"/>
        <v>×</v>
      </c>
      <c r="L115" s="2">
        <f t="shared" si="11"/>
        <v>0</v>
      </c>
      <c r="M115" s="2" t="str">
        <f t="shared" si="13"/>
        <v>●</v>
      </c>
      <c r="N115" s="23"/>
      <c r="O115" s="21"/>
      <c r="P115" s="21"/>
    </row>
    <row r="116" spans="1:16" ht="19.5" customHeight="1" x14ac:dyDescent="0.2">
      <c r="A116" s="1">
        <v>104</v>
      </c>
      <c r="B116" s="30"/>
      <c r="C116" s="30"/>
      <c r="D116" s="29"/>
      <c r="E116" s="17"/>
      <c r="F116" s="47">
        <f t="shared" si="12"/>
        <v>0</v>
      </c>
      <c r="G116" t="e">
        <f>VLOOKUP(F116,$R$13:$S$94,2,0)</f>
        <v>#N/A</v>
      </c>
      <c r="H116" s="7">
        <f t="shared" si="7"/>
        <v>104</v>
      </c>
      <c r="I116" s="2" t="str">
        <f t="shared" si="8"/>
        <v>×</v>
      </c>
      <c r="J116" s="2" t="str">
        <f t="shared" si="9"/>
        <v>×</v>
      </c>
      <c r="K116" s="2" t="str">
        <f t="shared" si="10"/>
        <v>×</v>
      </c>
      <c r="L116" s="2">
        <f t="shared" si="11"/>
        <v>0</v>
      </c>
      <c r="M116" s="2" t="str">
        <f t="shared" si="13"/>
        <v>●</v>
      </c>
      <c r="N116" s="23"/>
      <c r="O116" s="21"/>
      <c r="P116" s="21"/>
    </row>
    <row r="117" spans="1:16" ht="19.5" customHeight="1" x14ac:dyDescent="0.2">
      <c r="A117" s="1">
        <v>105</v>
      </c>
      <c r="B117" s="30"/>
      <c r="C117" s="30"/>
      <c r="D117" s="29"/>
      <c r="E117" s="17"/>
      <c r="F117" s="47">
        <f t="shared" si="12"/>
        <v>0</v>
      </c>
      <c r="G117" t="e">
        <f>VLOOKUP(F117,$R$13:$S$94,2,0)</f>
        <v>#N/A</v>
      </c>
      <c r="H117" s="7">
        <f t="shared" si="7"/>
        <v>105</v>
      </c>
      <c r="I117" s="2" t="str">
        <f t="shared" si="8"/>
        <v>×</v>
      </c>
      <c r="J117" s="2" t="str">
        <f t="shared" si="9"/>
        <v>×</v>
      </c>
      <c r="K117" s="2" t="str">
        <f t="shared" si="10"/>
        <v>×</v>
      </c>
      <c r="L117" s="2">
        <f t="shared" si="11"/>
        <v>0</v>
      </c>
      <c r="M117" s="2" t="str">
        <f t="shared" si="13"/>
        <v>●</v>
      </c>
      <c r="N117" s="23"/>
      <c r="O117" s="21"/>
      <c r="P117" s="21"/>
    </row>
    <row r="118" spans="1:16" ht="19.5" customHeight="1" x14ac:dyDescent="0.2">
      <c r="A118" s="1">
        <v>106</v>
      </c>
      <c r="B118" s="30"/>
      <c r="C118" s="30"/>
      <c r="D118" s="29"/>
      <c r="E118" s="17"/>
      <c r="F118" s="47">
        <f t="shared" si="12"/>
        <v>0</v>
      </c>
      <c r="G118" t="e">
        <f>VLOOKUP(F118,$R$13:$S$94,2,0)</f>
        <v>#N/A</v>
      </c>
      <c r="H118" s="7">
        <f t="shared" si="7"/>
        <v>106</v>
      </c>
      <c r="I118" s="2" t="str">
        <f t="shared" si="8"/>
        <v>×</v>
      </c>
      <c r="J118" s="2" t="str">
        <f t="shared" si="9"/>
        <v>×</v>
      </c>
      <c r="K118" s="2" t="str">
        <f t="shared" si="10"/>
        <v>×</v>
      </c>
      <c r="L118" s="2">
        <f t="shared" si="11"/>
        <v>0</v>
      </c>
      <c r="M118" s="2" t="str">
        <f t="shared" si="13"/>
        <v>●</v>
      </c>
      <c r="N118" s="23"/>
      <c r="O118" s="21"/>
      <c r="P118" s="21"/>
    </row>
    <row r="119" spans="1:16" ht="19.5" customHeight="1" x14ac:dyDescent="0.2">
      <c r="A119" s="1">
        <v>107</v>
      </c>
      <c r="B119" s="30"/>
      <c r="C119" s="30"/>
      <c r="D119" s="29"/>
      <c r="E119" s="17"/>
      <c r="F119" s="47">
        <f t="shared" si="12"/>
        <v>0</v>
      </c>
      <c r="G119" t="e">
        <f>VLOOKUP(F119,$R$13:$S$94,2,0)</f>
        <v>#N/A</v>
      </c>
      <c r="H119" s="7">
        <f t="shared" si="7"/>
        <v>107</v>
      </c>
      <c r="I119" s="2" t="str">
        <f t="shared" si="8"/>
        <v>×</v>
      </c>
      <c r="J119" s="2" t="str">
        <f t="shared" si="9"/>
        <v>×</v>
      </c>
      <c r="K119" s="2" t="str">
        <f t="shared" si="10"/>
        <v>×</v>
      </c>
      <c r="L119" s="2">
        <f t="shared" si="11"/>
        <v>0</v>
      </c>
      <c r="M119" s="2" t="str">
        <f t="shared" si="13"/>
        <v>●</v>
      </c>
      <c r="N119" s="23"/>
      <c r="O119" s="21"/>
      <c r="P119" s="21"/>
    </row>
    <row r="120" spans="1:16" ht="19.5" customHeight="1" x14ac:dyDescent="0.2">
      <c r="A120" s="1">
        <v>108</v>
      </c>
      <c r="B120" s="30"/>
      <c r="C120" s="30"/>
      <c r="D120" s="29"/>
      <c r="E120" s="17"/>
      <c r="F120" s="47">
        <f t="shared" si="12"/>
        <v>0</v>
      </c>
      <c r="G120" t="e">
        <f>VLOOKUP(F120,$R$13:$S$94,2,0)</f>
        <v>#N/A</v>
      </c>
      <c r="H120" s="7">
        <f t="shared" si="7"/>
        <v>108</v>
      </c>
      <c r="I120" s="2" t="str">
        <f t="shared" si="8"/>
        <v>×</v>
      </c>
      <c r="J120" s="2" t="str">
        <f t="shared" si="9"/>
        <v>×</v>
      </c>
      <c r="K120" s="2" t="str">
        <f t="shared" si="10"/>
        <v>×</v>
      </c>
      <c r="L120" s="2">
        <f t="shared" si="11"/>
        <v>0</v>
      </c>
      <c r="M120" s="2" t="str">
        <f t="shared" si="13"/>
        <v>●</v>
      </c>
      <c r="N120" s="23"/>
      <c r="O120" s="21"/>
      <c r="P120" s="21"/>
    </row>
    <row r="121" spans="1:16" ht="19.5" customHeight="1" x14ac:dyDescent="0.2">
      <c r="A121" s="1">
        <v>109</v>
      </c>
      <c r="B121" s="30"/>
      <c r="C121" s="30"/>
      <c r="D121" s="29"/>
      <c r="E121" s="17"/>
      <c r="F121" s="47">
        <f t="shared" si="12"/>
        <v>0</v>
      </c>
      <c r="G121" t="e">
        <f>VLOOKUP(F121,$R$13:$S$94,2,0)</f>
        <v>#N/A</v>
      </c>
      <c r="H121" s="7">
        <f t="shared" si="7"/>
        <v>109</v>
      </c>
      <c r="I121" s="2" t="str">
        <f t="shared" si="8"/>
        <v>×</v>
      </c>
      <c r="J121" s="2" t="str">
        <f t="shared" si="9"/>
        <v>×</v>
      </c>
      <c r="K121" s="2" t="str">
        <f t="shared" si="10"/>
        <v>×</v>
      </c>
      <c r="L121" s="2">
        <f t="shared" si="11"/>
        <v>0</v>
      </c>
      <c r="M121" s="2" t="str">
        <f t="shared" si="13"/>
        <v>●</v>
      </c>
      <c r="N121" s="23"/>
      <c r="O121" s="21"/>
      <c r="P121" s="21"/>
    </row>
    <row r="122" spans="1:16" ht="19.5" customHeight="1" x14ac:dyDescent="0.2">
      <c r="A122" s="1">
        <v>110</v>
      </c>
      <c r="B122" s="30"/>
      <c r="C122" s="30"/>
      <c r="D122" s="29"/>
      <c r="E122" s="17"/>
      <c r="F122" s="47">
        <f t="shared" si="12"/>
        <v>0</v>
      </c>
      <c r="G122" t="e">
        <f>VLOOKUP(F122,$R$13:$S$94,2,0)</f>
        <v>#N/A</v>
      </c>
      <c r="H122" s="7">
        <f t="shared" si="7"/>
        <v>110</v>
      </c>
      <c r="I122" s="2" t="str">
        <f t="shared" si="8"/>
        <v>×</v>
      </c>
      <c r="J122" s="2" t="str">
        <f t="shared" si="9"/>
        <v>×</v>
      </c>
      <c r="K122" s="2" t="str">
        <f t="shared" si="10"/>
        <v>×</v>
      </c>
      <c r="L122" s="2">
        <f t="shared" si="11"/>
        <v>0</v>
      </c>
      <c r="M122" s="2" t="str">
        <f t="shared" si="13"/>
        <v>●</v>
      </c>
      <c r="N122" s="23"/>
      <c r="O122" s="21"/>
      <c r="P122" s="21"/>
    </row>
    <row r="123" spans="1:16" ht="19.5" customHeight="1" x14ac:dyDescent="0.2">
      <c r="A123" s="1">
        <v>111</v>
      </c>
      <c r="B123" s="30"/>
      <c r="C123" s="30"/>
      <c r="D123" s="29"/>
      <c r="E123" s="17"/>
      <c r="F123" s="47">
        <f t="shared" si="12"/>
        <v>0</v>
      </c>
      <c r="G123" t="e">
        <f>VLOOKUP(F123,$R$13:$S$94,2,0)</f>
        <v>#N/A</v>
      </c>
      <c r="H123" s="7">
        <f t="shared" si="7"/>
        <v>111</v>
      </c>
      <c r="I123" s="2" t="str">
        <f t="shared" si="8"/>
        <v>×</v>
      </c>
      <c r="J123" s="2" t="str">
        <f t="shared" si="9"/>
        <v>×</v>
      </c>
      <c r="K123" s="2" t="str">
        <f t="shared" si="10"/>
        <v>×</v>
      </c>
      <c r="L123" s="2">
        <f t="shared" si="11"/>
        <v>0</v>
      </c>
      <c r="M123" s="2" t="str">
        <f t="shared" si="13"/>
        <v>●</v>
      </c>
      <c r="N123" s="23"/>
      <c r="O123" s="21"/>
      <c r="P123" s="21"/>
    </row>
    <row r="124" spans="1:16" ht="19.5" customHeight="1" x14ac:dyDescent="0.2">
      <c r="A124" s="1">
        <v>112</v>
      </c>
      <c r="B124" s="30"/>
      <c r="C124" s="30"/>
      <c r="D124" s="29"/>
      <c r="E124" s="17"/>
      <c r="F124" s="47">
        <f t="shared" si="12"/>
        <v>0</v>
      </c>
      <c r="G124" t="e">
        <f>VLOOKUP(F124,$R$13:$S$94,2,0)</f>
        <v>#N/A</v>
      </c>
      <c r="H124" s="7">
        <f t="shared" si="7"/>
        <v>112</v>
      </c>
      <c r="I124" s="2" t="str">
        <f t="shared" si="8"/>
        <v>×</v>
      </c>
      <c r="J124" s="2" t="str">
        <f t="shared" si="9"/>
        <v>×</v>
      </c>
      <c r="K124" s="2" t="str">
        <f t="shared" si="10"/>
        <v>×</v>
      </c>
      <c r="L124" s="2">
        <f t="shared" si="11"/>
        <v>0</v>
      </c>
      <c r="M124" s="2" t="str">
        <f t="shared" si="13"/>
        <v>●</v>
      </c>
      <c r="N124" s="23"/>
      <c r="O124" s="21"/>
      <c r="P124" s="21"/>
    </row>
    <row r="125" spans="1:16" ht="19.5" customHeight="1" x14ac:dyDescent="0.2">
      <c r="A125" s="1">
        <v>113</v>
      </c>
      <c r="B125" s="30"/>
      <c r="C125" s="30"/>
      <c r="D125" s="29"/>
      <c r="E125" s="17"/>
      <c r="F125" s="47">
        <f t="shared" si="12"/>
        <v>0</v>
      </c>
      <c r="G125" t="e">
        <f>VLOOKUP(F125,$R$13:$S$94,2,0)</f>
        <v>#N/A</v>
      </c>
      <c r="H125" s="7">
        <f t="shared" si="7"/>
        <v>113</v>
      </c>
      <c r="I125" s="2" t="str">
        <f t="shared" si="8"/>
        <v>×</v>
      </c>
      <c r="J125" s="2" t="str">
        <f t="shared" si="9"/>
        <v>×</v>
      </c>
      <c r="K125" s="2" t="str">
        <f t="shared" si="10"/>
        <v>×</v>
      </c>
      <c r="L125" s="2">
        <f t="shared" si="11"/>
        <v>0</v>
      </c>
      <c r="M125" s="2" t="str">
        <f t="shared" si="13"/>
        <v>●</v>
      </c>
      <c r="N125" s="23"/>
      <c r="O125" s="21"/>
      <c r="P125" s="21"/>
    </row>
    <row r="126" spans="1:16" ht="19.5" customHeight="1" x14ac:dyDescent="0.2">
      <c r="A126" s="1">
        <v>114</v>
      </c>
      <c r="B126" s="30"/>
      <c r="C126" s="30"/>
      <c r="D126" s="29"/>
      <c r="E126" s="17"/>
      <c r="F126" s="47">
        <f t="shared" si="12"/>
        <v>0</v>
      </c>
      <c r="G126" t="e">
        <f>VLOOKUP(F126,$R$13:$S$94,2,0)</f>
        <v>#N/A</v>
      </c>
      <c r="H126" s="7">
        <f t="shared" si="7"/>
        <v>114</v>
      </c>
      <c r="I126" s="2" t="str">
        <f t="shared" si="8"/>
        <v>×</v>
      </c>
      <c r="J126" s="2" t="str">
        <f t="shared" si="9"/>
        <v>×</v>
      </c>
      <c r="K126" s="2" t="str">
        <f t="shared" si="10"/>
        <v>×</v>
      </c>
      <c r="L126" s="2">
        <f t="shared" si="11"/>
        <v>0</v>
      </c>
      <c r="M126" s="2" t="str">
        <f t="shared" si="13"/>
        <v>●</v>
      </c>
      <c r="N126" s="23"/>
      <c r="O126" s="21"/>
      <c r="P126" s="21"/>
    </row>
    <row r="127" spans="1:16" ht="19.5" customHeight="1" x14ac:dyDescent="0.2">
      <c r="A127" s="1">
        <v>115</v>
      </c>
      <c r="B127" s="30"/>
      <c r="C127" s="30"/>
      <c r="D127" s="29"/>
      <c r="E127" s="17"/>
      <c r="F127" s="47">
        <f t="shared" si="12"/>
        <v>0</v>
      </c>
      <c r="G127" t="e">
        <f>VLOOKUP(F127,$R$13:$S$94,2,0)</f>
        <v>#N/A</v>
      </c>
      <c r="H127" s="7">
        <f t="shared" si="7"/>
        <v>115</v>
      </c>
      <c r="I127" s="2" t="str">
        <f t="shared" si="8"/>
        <v>×</v>
      </c>
      <c r="J127" s="2" t="str">
        <f t="shared" si="9"/>
        <v>×</v>
      </c>
      <c r="K127" s="2" t="str">
        <f t="shared" si="10"/>
        <v>×</v>
      </c>
      <c r="L127" s="2">
        <f t="shared" si="11"/>
        <v>0</v>
      </c>
      <c r="M127" s="2" t="str">
        <f t="shared" si="13"/>
        <v>●</v>
      </c>
      <c r="N127" s="23"/>
      <c r="O127" s="21"/>
      <c r="P127" s="21"/>
    </row>
    <row r="128" spans="1:16" ht="19.5" customHeight="1" x14ac:dyDescent="0.2">
      <c r="A128" s="1">
        <v>116</v>
      </c>
      <c r="B128" s="30"/>
      <c r="C128" s="30"/>
      <c r="D128" s="29"/>
      <c r="E128" s="17"/>
      <c r="F128" s="47">
        <f t="shared" si="12"/>
        <v>0</v>
      </c>
      <c r="G128" t="e">
        <f>VLOOKUP(F128,$R$13:$S$94,2,0)</f>
        <v>#N/A</v>
      </c>
      <c r="H128" s="7">
        <f t="shared" si="7"/>
        <v>116</v>
      </c>
      <c r="I128" s="2" t="str">
        <f t="shared" si="8"/>
        <v>×</v>
      </c>
      <c r="J128" s="2" t="str">
        <f t="shared" si="9"/>
        <v>×</v>
      </c>
      <c r="K128" s="2" t="str">
        <f t="shared" si="10"/>
        <v>×</v>
      </c>
      <c r="L128" s="2">
        <f t="shared" si="11"/>
        <v>0</v>
      </c>
      <c r="M128" s="2" t="str">
        <f t="shared" si="13"/>
        <v>●</v>
      </c>
      <c r="N128" s="23"/>
      <c r="O128" s="21"/>
      <c r="P128" s="21"/>
    </row>
    <row r="129" spans="1:16" ht="19.5" customHeight="1" x14ac:dyDescent="0.2">
      <c r="A129" s="1">
        <v>117</v>
      </c>
      <c r="B129" s="30"/>
      <c r="C129" s="30"/>
      <c r="D129" s="29"/>
      <c r="E129" s="17"/>
      <c r="F129" s="47">
        <f t="shared" si="12"/>
        <v>0</v>
      </c>
      <c r="G129" t="e">
        <f>VLOOKUP(F129,$R$13:$S$94,2,0)</f>
        <v>#N/A</v>
      </c>
      <c r="H129" s="7">
        <f t="shared" si="7"/>
        <v>117</v>
      </c>
      <c r="I129" s="2" t="str">
        <f t="shared" si="8"/>
        <v>×</v>
      </c>
      <c r="J129" s="2" t="str">
        <f t="shared" si="9"/>
        <v>×</v>
      </c>
      <c r="K129" s="2" t="str">
        <f t="shared" si="10"/>
        <v>×</v>
      </c>
      <c r="L129" s="2">
        <f t="shared" si="11"/>
        <v>0</v>
      </c>
      <c r="M129" s="2" t="str">
        <f t="shared" si="13"/>
        <v>●</v>
      </c>
      <c r="N129" s="23"/>
      <c r="O129" s="21"/>
      <c r="P129" s="21"/>
    </row>
    <row r="130" spans="1:16" ht="19.5" customHeight="1" x14ac:dyDescent="0.2">
      <c r="A130" s="1">
        <v>118</v>
      </c>
      <c r="B130" s="30"/>
      <c r="C130" s="30"/>
      <c r="D130" s="29"/>
      <c r="E130" s="17"/>
      <c r="F130" s="47">
        <f t="shared" si="12"/>
        <v>0</v>
      </c>
      <c r="G130" t="e">
        <f>VLOOKUP(F130,$R$13:$S$94,2,0)</f>
        <v>#N/A</v>
      </c>
      <c r="H130" s="7">
        <f t="shared" si="7"/>
        <v>118</v>
      </c>
      <c r="I130" s="2" t="str">
        <f t="shared" si="8"/>
        <v>×</v>
      </c>
      <c r="J130" s="2" t="str">
        <f t="shared" si="9"/>
        <v>×</v>
      </c>
      <c r="K130" s="2" t="str">
        <f t="shared" si="10"/>
        <v>×</v>
      </c>
      <c r="L130" s="2">
        <f t="shared" si="11"/>
        <v>0</v>
      </c>
      <c r="M130" s="2" t="str">
        <f t="shared" si="13"/>
        <v>●</v>
      </c>
      <c r="N130" s="23"/>
      <c r="O130" s="21"/>
      <c r="P130" s="21"/>
    </row>
    <row r="131" spans="1:16" ht="19.5" customHeight="1" x14ac:dyDescent="0.2">
      <c r="A131" s="1">
        <v>119</v>
      </c>
      <c r="B131" s="30"/>
      <c r="C131" s="30"/>
      <c r="D131" s="29"/>
      <c r="E131" s="17"/>
      <c r="F131" s="47">
        <f t="shared" si="12"/>
        <v>0</v>
      </c>
      <c r="G131" t="e">
        <f>VLOOKUP(F131,$R$13:$S$94,2,0)</f>
        <v>#N/A</v>
      </c>
      <c r="H131" s="7">
        <f t="shared" si="7"/>
        <v>119</v>
      </c>
      <c r="I131" s="2" t="str">
        <f t="shared" si="8"/>
        <v>×</v>
      </c>
      <c r="J131" s="2" t="str">
        <f t="shared" si="9"/>
        <v>×</v>
      </c>
      <c r="K131" s="2" t="str">
        <f t="shared" si="10"/>
        <v>×</v>
      </c>
      <c r="L131" s="2">
        <f t="shared" si="11"/>
        <v>0</v>
      </c>
      <c r="M131" s="2" t="str">
        <f t="shared" si="13"/>
        <v>●</v>
      </c>
      <c r="N131" s="23"/>
      <c r="O131" s="21"/>
      <c r="P131" s="21"/>
    </row>
    <row r="132" spans="1:16" ht="19.5" customHeight="1" x14ac:dyDescent="0.2">
      <c r="A132" s="1">
        <v>120</v>
      </c>
      <c r="B132" s="30"/>
      <c r="C132" s="30"/>
      <c r="D132" s="29"/>
      <c r="E132" s="17"/>
      <c r="F132" s="47">
        <f t="shared" si="12"/>
        <v>0</v>
      </c>
      <c r="G132" t="e">
        <f>VLOOKUP(F132,$R$13:$S$94,2,0)</f>
        <v>#N/A</v>
      </c>
      <c r="H132" s="7">
        <f t="shared" si="7"/>
        <v>120</v>
      </c>
      <c r="I132" s="2" t="str">
        <f t="shared" si="8"/>
        <v>×</v>
      </c>
      <c r="J132" s="2" t="str">
        <f t="shared" si="9"/>
        <v>×</v>
      </c>
      <c r="K132" s="2" t="str">
        <f t="shared" si="10"/>
        <v>×</v>
      </c>
      <c r="L132" s="2">
        <f t="shared" si="11"/>
        <v>0</v>
      </c>
      <c r="M132" s="2" t="str">
        <f t="shared" si="13"/>
        <v>●</v>
      </c>
      <c r="N132" s="23"/>
      <c r="O132" s="21"/>
      <c r="P132" s="21"/>
    </row>
    <row r="133" spans="1:16" ht="19.5" customHeight="1" x14ac:dyDescent="0.2">
      <c r="A133" s="1">
        <v>121</v>
      </c>
      <c r="B133" s="30"/>
      <c r="C133" s="30"/>
      <c r="D133" s="29"/>
      <c r="E133" s="17"/>
      <c r="F133" s="47">
        <f t="shared" si="12"/>
        <v>0</v>
      </c>
      <c r="G133" t="e">
        <f>VLOOKUP(F133,$R$13:$S$94,2,0)</f>
        <v>#N/A</v>
      </c>
      <c r="H133" s="7">
        <f t="shared" si="7"/>
        <v>121</v>
      </c>
      <c r="I133" s="2" t="str">
        <f t="shared" si="8"/>
        <v>×</v>
      </c>
      <c r="J133" s="2" t="str">
        <f t="shared" si="9"/>
        <v>×</v>
      </c>
      <c r="K133" s="2" t="str">
        <f t="shared" si="10"/>
        <v>×</v>
      </c>
      <c r="L133" s="2">
        <f t="shared" si="11"/>
        <v>0</v>
      </c>
      <c r="M133" s="2" t="str">
        <f t="shared" si="13"/>
        <v>●</v>
      </c>
      <c r="N133" s="23"/>
      <c r="O133" s="21"/>
      <c r="P133" s="21"/>
    </row>
    <row r="134" spans="1:16" ht="19.5" customHeight="1" x14ac:dyDescent="0.2">
      <c r="A134" s="1">
        <v>122</v>
      </c>
      <c r="B134" s="30"/>
      <c r="C134" s="30"/>
      <c r="D134" s="29"/>
      <c r="E134" s="17"/>
      <c r="F134" s="47">
        <f t="shared" si="12"/>
        <v>0</v>
      </c>
      <c r="G134" t="e">
        <f>VLOOKUP(F134,$R$13:$S$94,2,0)</f>
        <v>#N/A</v>
      </c>
      <c r="H134" s="7">
        <f t="shared" si="7"/>
        <v>122</v>
      </c>
      <c r="I134" s="2" t="str">
        <f t="shared" si="8"/>
        <v>×</v>
      </c>
      <c r="J134" s="2" t="str">
        <f t="shared" si="9"/>
        <v>×</v>
      </c>
      <c r="K134" s="2" t="str">
        <f t="shared" si="10"/>
        <v>×</v>
      </c>
      <c r="L134" s="2">
        <f t="shared" si="11"/>
        <v>0</v>
      </c>
      <c r="M134" s="2" t="str">
        <f t="shared" si="13"/>
        <v>●</v>
      </c>
      <c r="N134" s="23"/>
      <c r="O134" s="21"/>
      <c r="P134" s="21"/>
    </row>
    <row r="135" spans="1:16" ht="19.5" customHeight="1" x14ac:dyDescent="0.2">
      <c r="A135" s="1">
        <v>123</v>
      </c>
      <c r="B135" s="30"/>
      <c r="C135" s="30"/>
      <c r="D135" s="29"/>
      <c r="E135" s="17"/>
      <c r="F135" s="47">
        <f t="shared" si="12"/>
        <v>0</v>
      </c>
      <c r="G135" t="e">
        <f>VLOOKUP(F135,$R$13:$S$94,2,0)</f>
        <v>#N/A</v>
      </c>
      <c r="H135" s="7">
        <f t="shared" si="7"/>
        <v>123</v>
      </c>
      <c r="I135" s="2" t="str">
        <f t="shared" si="8"/>
        <v>×</v>
      </c>
      <c r="J135" s="2" t="str">
        <f t="shared" si="9"/>
        <v>×</v>
      </c>
      <c r="K135" s="2" t="str">
        <f t="shared" si="10"/>
        <v>×</v>
      </c>
      <c r="L135" s="2">
        <f t="shared" si="11"/>
        <v>0</v>
      </c>
      <c r="M135" s="2" t="str">
        <f t="shared" si="13"/>
        <v>●</v>
      </c>
      <c r="N135" s="23"/>
      <c r="O135" s="21"/>
      <c r="P135" s="21"/>
    </row>
    <row r="136" spans="1:16" ht="19.5" customHeight="1" x14ac:dyDescent="0.2">
      <c r="A136" s="1">
        <v>124</v>
      </c>
      <c r="B136" s="30"/>
      <c r="C136" s="30"/>
      <c r="D136" s="29"/>
      <c r="E136" s="17"/>
      <c r="F136" s="47">
        <f t="shared" si="12"/>
        <v>0</v>
      </c>
      <c r="G136" t="e">
        <f>VLOOKUP(F136,$R$13:$S$94,2,0)</f>
        <v>#N/A</v>
      </c>
      <c r="H136" s="7">
        <f t="shared" si="7"/>
        <v>124</v>
      </c>
      <c r="I136" s="2" t="str">
        <f t="shared" si="8"/>
        <v>×</v>
      </c>
      <c r="J136" s="2" t="str">
        <f t="shared" si="9"/>
        <v>×</v>
      </c>
      <c r="K136" s="2" t="str">
        <f t="shared" si="10"/>
        <v>×</v>
      </c>
      <c r="L136" s="2">
        <f t="shared" si="11"/>
        <v>0</v>
      </c>
      <c r="M136" s="2" t="str">
        <f t="shared" si="13"/>
        <v>●</v>
      </c>
      <c r="N136" s="23"/>
      <c r="O136" s="21"/>
      <c r="P136" s="21"/>
    </row>
    <row r="137" spans="1:16" ht="19.5" customHeight="1" x14ac:dyDescent="0.2">
      <c r="A137" s="1">
        <v>125</v>
      </c>
      <c r="B137" s="30"/>
      <c r="C137" s="30"/>
      <c r="D137" s="29"/>
      <c r="E137" s="17"/>
      <c r="F137" s="47">
        <f t="shared" si="12"/>
        <v>0</v>
      </c>
      <c r="G137" t="e">
        <f>VLOOKUP(F137,$R$13:$S$94,2,0)</f>
        <v>#N/A</v>
      </c>
      <c r="H137" s="7">
        <f t="shared" si="7"/>
        <v>125</v>
      </c>
      <c r="I137" s="2" t="str">
        <f t="shared" si="8"/>
        <v>×</v>
      </c>
      <c r="J137" s="2" t="str">
        <f t="shared" si="9"/>
        <v>×</v>
      </c>
      <c r="K137" s="2" t="str">
        <f t="shared" si="10"/>
        <v>×</v>
      </c>
      <c r="L137" s="2">
        <f t="shared" si="11"/>
        <v>0</v>
      </c>
      <c r="M137" s="2" t="str">
        <f t="shared" si="13"/>
        <v>●</v>
      </c>
      <c r="N137" s="23"/>
      <c r="O137" s="21"/>
      <c r="P137" s="21"/>
    </row>
    <row r="138" spans="1:16" ht="19.5" customHeight="1" x14ac:dyDescent="0.2">
      <c r="A138" s="1">
        <v>126</v>
      </c>
      <c r="B138" s="30"/>
      <c r="C138" s="30"/>
      <c r="D138" s="29"/>
      <c r="E138" s="17"/>
      <c r="F138" s="47">
        <f t="shared" si="12"/>
        <v>0</v>
      </c>
      <c r="G138" t="e">
        <f>VLOOKUP(F138,$R$13:$S$94,2,0)</f>
        <v>#N/A</v>
      </c>
      <c r="H138" s="7">
        <f t="shared" si="7"/>
        <v>126</v>
      </c>
      <c r="I138" s="2" t="str">
        <f t="shared" si="8"/>
        <v>×</v>
      </c>
      <c r="J138" s="2" t="str">
        <f t="shared" si="9"/>
        <v>×</v>
      </c>
      <c r="K138" s="2" t="str">
        <f t="shared" si="10"/>
        <v>×</v>
      </c>
      <c r="L138" s="2">
        <f t="shared" si="11"/>
        <v>0</v>
      </c>
      <c r="M138" s="2" t="str">
        <f t="shared" si="13"/>
        <v>●</v>
      </c>
      <c r="N138" s="23"/>
      <c r="O138" s="21"/>
      <c r="P138" s="21"/>
    </row>
    <row r="139" spans="1:16" ht="19.5" customHeight="1" x14ac:dyDescent="0.2">
      <c r="A139" s="1">
        <v>127</v>
      </c>
      <c r="B139" s="30"/>
      <c r="C139" s="30"/>
      <c r="D139" s="29"/>
      <c r="E139" s="17"/>
      <c r="F139" s="47">
        <f t="shared" si="12"/>
        <v>0</v>
      </c>
      <c r="G139" t="e">
        <f>VLOOKUP(F139,$R$13:$S$94,2,0)</f>
        <v>#N/A</v>
      </c>
      <c r="H139" s="7">
        <f t="shared" si="7"/>
        <v>127</v>
      </c>
      <c r="I139" s="2" t="str">
        <f t="shared" si="8"/>
        <v>×</v>
      </c>
      <c r="J139" s="2" t="str">
        <f t="shared" si="9"/>
        <v>×</v>
      </c>
      <c r="K139" s="2" t="str">
        <f t="shared" si="10"/>
        <v>×</v>
      </c>
      <c r="L139" s="2">
        <f t="shared" si="11"/>
        <v>0</v>
      </c>
      <c r="M139" s="2" t="str">
        <f t="shared" si="13"/>
        <v>●</v>
      </c>
      <c r="N139" s="23"/>
      <c r="O139" s="21"/>
      <c r="P139" s="21"/>
    </row>
    <row r="140" spans="1:16" ht="19.5" customHeight="1" x14ac:dyDescent="0.2">
      <c r="A140" s="1">
        <v>128</v>
      </c>
      <c r="B140" s="30"/>
      <c r="C140" s="30"/>
      <c r="D140" s="29"/>
      <c r="E140" s="17"/>
      <c r="F140" s="47">
        <f t="shared" si="12"/>
        <v>0</v>
      </c>
      <c r="G140" t="e">
        <f>VLOOKUP(F140,$R$13:$S$94,2,0)</f>
        <v>#N/A</v>
      </c>
      <c r="H140" s="7">
        <f t="shared" si="7"/>
        <v>128</v>
      </c>
      <c r="I140" s="2" t="str">
        <f t="shared" si="8"/>
        <v>×</v>
      </c>
      <c r="J140" s="2" t="str">
        <f t="shared" si="9"/>
        <v>×</v>
      </c>
      <c r="K140" s="2" t="str">
        <f t="shared" si="10"/>
        <v>×</v>
      </c>
      <c r="L140" s="2">
        <f t="shared" si="11"/>
        <v>0</v>
      </c>
      <c r="M140" s="2" t="str">
        <f t="shared" si="13"/>
        <v>●</v>
      </c>
      <c r="N140" s="23"/>
      <c r="O140" s="21"/>
      <c r="P140" s="21"/>
    </row>
    <row r="141" spans="1:16" ht="19.5" customHeight="1" x14ac:dyDescent="0.2">
      <c r="A141" s="1">
        <v>129</v>
      </c>
      <c r="B141" s="30"/>
      <c r="C141" s="30"/>
      <c r="D141" s="29"/>
      <c r="E141" s="17"/>
      <c r="F141" s="47">
        <f t="shared" si="12"/>
        <v>0</v>
      </c>
      <c r="G141" t="e">
        <f>VLOOKUP(F141,$R$13:$S$94,2,0)</f>
        <v>#N/A</v>
      </c>
      <c r="H141" s="7">
        <f t="shared" ref="H141:H204" si="14">A141</f>
        <v>129</v>
      </c>
      <c r="I141" s="2" t="str">
        <f t="shared" ref="I141:I204" si="15">IF(B141="","×","OK")</f>
        <v>×</v>
      </c>
      <c r="J141" s="2" t="str">
        <f t="shared" ref="J141:J204" si="16">IF(C141="","×","OK")</f>
        <v>×</v>
      </c>
      <c r="K141" s="2" t="str">
        <f t="shared" ref="K141:K204" si="17">IF(D141="","×","OK")</f>
        <v>×</v>
      </c>
      <c r="L141" s="2">
        <f t="shared" ref="L141:L204" si="18">COUNTIF(I141:K141,"OK")</f>
        <v>0</v>
      </c>
      <c r="M141" s="2" t="str">
        <f t="shared" si="13"/>
        <v>●</v>
      </c>
      <c r="N141" s="23"/>
      <c r="O141" s="21"/>
      <c r="P141" s="21"/>
    </row>
    <row r="142" spans="1:16" ht="19.5" customHeight="1" x14ac:dyDescent="0.2">
      <c r="A142" s="1">
        <v>130</v>
      </c>
      <c r="B142" s="30"/>
      <c r="C142" s="30"/>
      <c r="D142" s="29"/>
      <c r="E142" s="17"/>
      <c r="F142" s="47">
        <f t="shared" ref="F142:F205" si="19">$D$5</f>
        <v>0</v>
      </c>
      <c r="G142" t="e">
        <f>VLOOKUP(F142,$R$13:$S$94,2,0)</f>
        <v>#N/A</v>
      </c>
      <c r="H142" s="7">
        <f t="shared" si="14"/>
        <v>130</v>
      </c>
      <c r="I142" s="2" t="str">
        <f t="shared" si="15"/>
        <v>×</v>
      </c>
      <c r="J142" s="2" t="str">
        <f t="shared" si="16"/>
        <v>×</v>
      </c>
      <c r="K142" s="2" t="str">
        <f t="shared" si="17"/>
        <v>×</v>
      </c>
      <c r="L142" s="2">
        <f t="shared" si="18"/>
        <v>0</v>
      </c>
      <c r="M142" s="2" t="str">
        <f t="shared" si="13"/>
        <v>●</v>
      </c>
      <c r="N142" s="23"/>
      <c r="O142" s="21"/>
      <c r="P142" s="21"/>
    </row>
    <row r="143" spans="1:16" ht="19.5" customHeight="1" x14ac:dyDescent="0.2">
      <c r="A143" s="1">
        <v>131</v>
      </c>
      <c r="B143" s="30"/>
      <c r="C143" s="30"/>
      <c r="D143" s="29"/>
      <c r="E143" s="17"/>
      <c r="F143" s="47">
        <f t="shared" si="19"/>
        <v>0</v>
      </c>
      <c r="G143" t="e">
        <f>VLOOKUP(F143,$R$13:$S$94,2,0)</f>
        <v>#N/A</v>
      </c>
      <c r="H143" s="7">
        <f t="shared" si="14"/>
        <v>131</v>
      </c>
      <c r="I143" s="2" t="str">
        <f t="shared" si="15"/>
        <v>×</v>
      </c>
      <c r="J143" s="2" t="str">
        <f t="shared" si="16"/>
        <v>×</v>
      </c>
      <c r="K143" s="2" t="str">
        <f t="shared" si="17"/>
        <v>×</v>
      </c>
      <c r="L143" s="2">
        <f t="shared" si="18"/>
        <v>0</v>
      </c>
      <c r="M143" s="2" t="str">
        <f t="shared" si="13"/>
        <v>●</v>
      </c>
      <c r="N143" s="23"/>
      <c r="O143" s="21"/>
      <c r="P143" s="21"/>
    </row>
    <row r="144" spans="1:16" ht="19.5" customHeight="1" x14ac:dyDescent="0.2">
      <c r="A144" s="1">
        <v>132</v>
      </c>
      <c r="B144" s="30"/>
      <c r="C144" s="30"/>
      <c r="D144" s="29"/>
      <c r="E144" s="17"/>
      <c r="F144" s="47">
        <f t="shared" si="19"/>
        <v>0</v>
      </c>
      <c r="G144" t="e">
        <f>VLOOKUP(F144,$R$13:$S$94,2,0)</f>
        <v>#N/A</v>
      </c>
      <c r="H144" s="7">
        <f t="shared" si="14"/>
        <v>132</v>
      </c>
      <c r="I144" s="2" t="str">
        <f t="shared" si="15"/>
        <v>×</v>
      </c>
      <c r="J144" s="2" t="str">
        <f t="shared" si="16"/>
        <v>×</v>
      </c>
      <c r="K144" s="2" t="str">
        <f t="shared" si="17"/>
        <v>×</v>
      </c>
      <c r="L144" s="2">
        <f t="shared" si="18"/>
        <v>0</v>
      </c>
      <c r="M144" s="2" t="str">
        <f t="shared" ref="M144:M207" si="20">IF(AND(L144&gt;0,L144&lt;3),"×","●")</f>
        <v>●</v>
      </c>
      <c r="N144" s="23"/>
      <c r="O144" s="21"/>
      <c r="P144" s="21"/>
    </row>
    <row r="145" spans="1:16" ht="19.5" customHeight="1" x14ac:dyDescent="0.2">
      <c r="A145" s="1">
        <v>133</v>
      </c>
      <c r="B145" s="30"/>
      <c r="C145" s="30"/>
      <c r="D145" s="29"/>
      <c r="E145" s="17"/>
      <c r="F145" s="47">
        <f t="shared" si="19"/>
        <v>0</v>
      </c>
      <c r="G145" t="e">
        <f>VLOOKUP(F145,$R$13:$S$94,2,0)</f>
        <v>#N/A</v>
      </c>
      <c r="H145" s="7">
        <f t="shared" si="14"/>
        <v>133</v>
      </c>
      <c r="I145" s="2" t="str">
        <f t="shared" si="15"/>
        <v>×</v>
      </c>
      <c r="J145" s="2" t="str">
        <f t="shared" si="16"/>
        <v>×</v>
      </c>
      <c r="K145" s="2" t="str">
        <f t="shared" si="17"/>
        <v>×</v>
      </c>
      <c r="L145" s="2">
        <f t="shared" si="18"/>
        <v>0</v>
      </c>
      <c r="M145" s="2" t="str">
        <f t="shared" si="20"/>
        <v>●</v>
      </c>
      <c r="N145" s="23"/>
      <c r="O145" s="21"/>
      <c r="P145" s="21"/>
    </row>
    <row r="146" spans="1:16" ht="19.5" customHeight="1" x14ac:dyDescent="0.2">
      <c r="A146" s="1">
        <v>134</v>
      </c>
      <c r="B146" s="30"/>
      <c r="C146" s="30"/>
      <c r="D146" s="29"/>
      <c r="E146" s="17"/>
      <c r="F146" s="47">
        <f t="shared" si="19"/>
        <v>0</v>
      </c>
      <c r="G146" t="e">
        <f>VLOOKUP(F146,$R$13:$S$94,2,0)</f>
        <v>#N/A</v>
      </c>
      <c r="H146" s="7">
        <f t="shared" si="14"/>
        <v>134</v>
      </c>
      <c r="I146" s="2" t="str">
        <f t="shared" si="15"/>
        <v>×</v>
      </c>
      <c r="J146" s="2" t="str">
        <f t="shared" si="16"/>
        <v>×</v>
      </c>
      <c r="K146" s="2" t="str">
        <f t="shared" si="17"/>
        <v>×</v>
      </c>
      <c r="L146" s="2">
        <f t="shared" si="18"/>
        <v>0</v>
      </c>
      <c r="M146" s="2" t="str">
        <f t="shared" si="20"/>
        <v>●</v>
      </c>
      <c r="N146" s="23"/>
      <c r="O146" s="21"/>
      <c r="P146" s="21"/>
    </row>
    <row r="147" spans="1:16" ht="19.5" customHeight="1" x14ac:dyDescent="0.2">
      <c r="A147" s="1">
        <v>135</v>
      </c>
      <c r="B147" s="30"/>
      <c r="C147" s="30"/>
      <c r="D147" s="29"/>
      <c r="E147" s="17"/>
      <c r="F147" s="47">
        <f t="shared" si="19"/>
        <v>0</v>
      </c>
      <c r="G147" t="e">
        <f>VLOOKUP(F147,$R$13:$S$94,2,0)</f>
        <v>#N/A</v>
      </c>
      <c r="H147" s="7">
        <f t="shared" si="14"/>
        <v>135</v>
      </c>
      <c r="I147" s="2" t="str">
        <f t="shared" si="15"/>
        <v>×</v>
      </c>
      <c r="J147" s="2" t="str">
        <f t="shared" si="16"/>
        <v>×</v>
      </c>
      <c r="K147" s="2" t="str">
        <f t="shared" si="17"/>
        <v>×</v>
      </c>
      <c r="L147" s="2">
        <f t="shared" si="18"/>
        <v>0</v>
      </c>
      <c r="M147" s="2" t="str">
        <f t="shared" si="20"/>
        <v>●</v>
      </c>
      <c r="N147" s="23"/>
      <c r="O147" s="21"/>
      <c r="P147" s="21"/>
    </row>
    <row r="148" spans="1:16" ht="19.5" customHeight="1" x14ac:dyDescent="0.2">
      <c r="A148" s="1">
        <v>136</v>
      </c>
      <c r="B148" s="30"/>
      <c r="C148" s="30"/>
      <c r="D148" s="29"/>
      <c r="E148" s="17"/>
      <c r="F148" s="47">
        <f t="shared" si="19"/>
        <v>0</v>
      </c>
      <c r="G148" t="e">
        <f>VLOOKUP(F148,$R$13:$S$94,2,0)</f>
        <v>#N/A</v>
      </c>
      <c r="H148" s="7">
        <f t="shared" si="14"/>
        <v>136</v>
      </c>
      <c r="I148" s="2" t="str">
        <f t="shared" si="15"/>
        <v>×</v>
      </c>
      <c r="J148" s="2" t="str">
        <f t="shared" si="16"/>
        <v>×</v>
      </c>
      <c r="K148" s="2" t="str">
        <f t="shared" si="17"/>
        <v>×</v>
      </c>
      <c r="L148" s="2">
        <f t="shared" si="18"/>
        <v>0</v>
      </c>
      <c r="M148" s="2" t="str">
        <f t="shared" si="20"/>
        <v>●</v>
      </c>
      <c r="N148" s="23"/>
      <c r="O148" s="21"/>
      <c r="P148" s="21"/>
    </row>
    <row r="149" spans="1:16" ht="19.5" customHeight="1" x14ac:dyDescent="0.2">
      <c r="A149" s="1">
        <v>137</v>
      </c>
      <c r="B149" s="30"/>
      <c r="C149" s="30"/>
      <c r="D149" s="29"/>
      <c r="E149" s="17"/>
      <c r="F149" s="47">
        <f t="shared" si="19"/>
        <v>0</v>
      </c>
      <c r="G149" t="e">
        <f>VLOOKUP(F149,$R$13:$S$94,2,0)</f>
        <v>#N/A</v>
      </c>
      <c r="H149" s="7">
        <f t="shared" si="14"/>
        <v>137</v>
      </c>
      <c r="I149" s="2" t="str">
        <f t="shared" si="15"/>
        <v>×</v>
      </c>
      <c r="J149" s="2" t="str">
        <f t="shared" si="16"/>
        <v>×</v>
      </c>
      <c r="K149" s="2" t="str">
        <f t="shared" si="17"/>
        <v>×</v>
      </c>
      <c r="L149" s="2">
        <f t="shared" si="18"/>
        <v>0</v>
      </c>
      <c r="M149" s="2" t="str">
        <f t="shared" si="20"/>
        <v>●</v>
      </c>
      <c r="N149" s="23"/>
      <c r="O149" s="21"/>
      <c r="P149" s="21"/>
    </row>
    <row r="150" spans="1:16" ht="19.5" customHeight="1" x14ac:dyDescent="0.2">
      <c r="A150" s="1">
        <v>138</v>
      </c>
      <c r="B150" s="30"/>
      <c r="C150" s="30"/>
      <c r="D150" s="29"/>
      <c r="E150" s="17"/>
      <c r="F150" s="47">
        <f t="shared" si="19"/>
        <v>0</v>
      </c>
      <c r="G150" t="e">
        <f>VLOOKUP(F150,$R$13:$S$94,2,0)</f>
        <v>#N/A</v>
      </c>
      <c r="H150" s="7">
        <f t="shared" si="14"/>
        <v>138</v>
      </c>
      <c r="I150" s="2" t="str">
        <f t="shared" si="15"/>
        <v>×</v>
      </c>
      <c r="J150" s="2" t="str">
        <f t="shared" si="16"/>
        <v>×</v>
      </c>
      <c r="K150" s="2" t="str">
        <f t="shared" si="17"/>
        <v>×</v>
      </c>
      <c r="L150" s="2">
        <f t="shared" si="18"/>
        <v>0</v>
      </c>
      <c r="M150" s="2" t="str">
        <f t="shared" si="20"/>
        <v>●</v>
      </c>
      <c r="N150" s="23"/>
      <c r="O150" s="21"/>
      <c r="P150" s="21"/>
    </row>
    <row r="151" spans="1:16" ht="19.5" customHeight="1" x14ac:dyDescent="0.2">
      <c r="A151" s="1">
        <v>139</v>
      </c>
      <c r="B151" s="30"/>
      <c r="C151" s="30"/>
      <c r="D151" s="29"/>
      <c r="E151" s="17"/>
      <c r="F151" s="47">
        <f t="shared" si="19"/>
        <v>0</v>
      </c>
      <c r="G151" t="e">
        <f>VLOOKUP(F151,$R$13:$S$94,2,0)</f>
        <v>#N/A</v>
      </c>
      <c r="H151" s="7">
        <f t="shared" si="14"/>
        <v>139</v>
      </c>
      <c r="I151" s="2" t="str">
        <f t="shared" si="15"/>
        <v>×</v>
      </c>
      <c r="J151" s="2" t="str">
        <f t="shared" si="16"/>
        <v>×</v>
      </c>
      <c r="K151" s="2" t="str">
        <f t="shared" si="17"/>
        <v>×</v>
      </c>
      <c r="L151" s="2">
        <f t="shared" si="18"/>
        <v>0</v>
      </c>
      <c r="M151" s="2" t="str">
        <f t="shared" si="20"/>
        <v>●</v>
      </c>
      <c r="N151" s="23"/>
      <c r="O151" s="21"/>
      <c r="P151" s="21"/>
    </row>
    <row r="152" spans="1:16" ht="19.5" customHeight="1" x14ac:dyDescent="0.2">
      <c r="A152" s="1">
        <v>140</v>
      </c>
      <c r="B152" s="30"/>
      <c r="C152" s="30"/>
      <c r="D152" s="29"/>
      <c r="E152" s="17"/>
      <c r="F152" s="47">
        <f t="shared" si="19"/>
        <v>0</v>
      </c>
      <c r="G152" t="e">
        <f>VLOOKUP(F152,$R$13:$S$94,2,0)</f>
        <v>#N/A</v>
      </c>
      <c r="H152" s="7">
        <f t="shared" si="14"/>
        <v>140</v>
      </c>
      <c r="I152" s="2" t="str">
        <f t="shared" si="15"/>
        <v>×</v>
      </c>
      <c r="J152" s="2" t="str">
        <f t="shared" si="16"/>
        <v>×</v>
      </c>
      <c r="K152" s="2" t="str">
        <f t="shared" si="17"/>
        <v>×</v>
      </c>
      <c r="L152" s="2">
        <f t="shared" si="18"/>
        <v>0</v>
      </c>
      <c r="M152" s="2" t="str">
        <f t="shared" si="20"/>
        <v>●</v>
      </c>
      <c r="N152" s="23"/>
      <c r="O152" s="21"/>
      <c r="P152" s="21"/>
    </row>
    <row r="153" spans="1:16" ht="19.5" customHeight="1" x14ac:dyDescent="0.2">
      <c r="A153" s="1">
        <v>141</v>
      </c>
      <c r="B153" s="30"/>
      <c r="C153" s="30"/>
      <c r="D153" s="29"/>
      <c r="E153" s="17"/>
      <c r="F153" s="47">
        <f t="shared" si="19"/>
        <v>0</v>
      </c>
      <c r="G153" t="e">
        <f>VLOOKUP(F153,$R$13:$S$94,2,0)</f>
        <v>#N/A</v>
      </c>
      <c r="H153" s="7">
        <f t="shared" si="14"/>
        <v>141</v>
      </c>
      <c r="I153" s="2" t="str">
        <f t="shared" si="15"/>
        <v>×</v>
      </c>
      <c r="J153" s="2" t="str">
        <f t="shared" si="16"/>
        <v>×</v>
      </c>
      <c r="K153" s="2" t="str">
        <f t="shared" si="17"/>
        <v>×</v>
      </c>
      <c r="L153" s="2">
        <f t="shared" si="18"/>
        <v>0</v>
      </c>
      <c r="M153" s="2" t="str">
        <f t="shared" si="20"/>
        <v>●</v>
      </c>
      <c r="N153" s="23"/>
      <c r="O153" s="21"/>
      <c r="P153" s="21"/>
    </row>
    <row r="154" spans="1:16" ht="19.5" customHeight="1" x14ac:dyDescent="0.2">
      <c r="A154" s="1">
        <v>142</v>
      </c>
      <c r="B154" s="30"/>
      <c r="C154" s="30"/>
      <c r="D154" s="29"/>
      <c r="E154" s="17"/>
      <c r="F154" s="47">
        <f t="shared" si="19"/>
        <v>0</v>
      </c>
      <c r="G154" t="e">
        <f>VLOOKUP(F154,$R$13:$S$94,2,0)</f>
        <v>#N/A</v>
      </c>
      <c r="H154" s="7">
        <f t="shared" si="14"/>
        <v>142</v>
      </c>
      <c r="I154" s="2" t="str">
        <f t="shared" si="15"/>
        <v>×</v>
      </c>
      <c r="J154" s="2" t="str">
        <f t="shared" si="16"/>
        <v>×</v>
      </c>
      <c r="K154" s="2" t="str">
        <f t="shared" si="17"/>
        <v>×</v>
      </c>
      <c r="L154" s="2">
        <f t="shared" si="18"/>
        <v>0</v>
      </c>
      <c r="M154" s="2" t="str">
        <f t="shared" si="20"/>
        <v>●</v>
      </c>
      <c r="N154" s="23"/>
      <c r="O154" s="21"/>
      <c r="P154" s="21"/>
    </row>
    <row r="155" spans="1:16" ht="19.5" customHeight="1" x14ac:dyDescent="0.2">
      <c r="A155" s="1">
        <v>143</v>
      </c>
      <c r="B155" s="30"/>
      <c r="C155" s="30"/>
      <c r="D155" s="29"/>
      <c r="E155" s="17"/>
      <c r="F155" s="47">
        <f t="shared" si="19"/>
        <v>0</v>
      </c>
      <c r="G155" t="e">
        <f>VLOOKUP(F155,$R$13:$S$94,2,0)</f>
        <v>#N/A</v>
      </c>
      <c r="H155" s="7">
        <f t="shared" si="14"/>
        <v>143</v>
      </c>
      <c r="I155" s="2" t="str">
        <f t="shared" si="15"/>
        <v>×</v>
      </c>
      <c r="J155" s="2" t="str">
        <f t="shared" si="16"/>
        <v>×</v>
      </c>
      <c r="K155" s="2" t="str">
        <f t="shared" si="17"/>
        <v>×</v>
      </c>
      <c r="L155" s="2">
        <f t="shared" si="18"/>
        <v>0</v>
      </c>
      <c r="M155" s="2" t="str">
        <f t="shared" si="20"/>
        <v>●</v>
      </c>
      <c r="N155" s="23"/>
      <c r="O155" s="21"/>
      <c r="P155" s="21"/>
    </row>
    <row r="156" spans="1:16" ht="19.5" customHeight="1" x14ac:dyDescent="0.2">
      <c r="A156" s="1">
        <v>144</v>
      </c>
      <c r="B156" s="30"/>
      <c r="C156" s="30"/>
      <c r="D156" s="29"/>
      <c r="E156" s="17"/>
      <c r="F156" s="47">
        <f t="shared" si="19"/>
        <v>0</v>
      </c>
      <c r="G156" t="e">
        <f>VLOOKUP(F156,$R$13:$S$94,2,0)</f>
        <v>#N/A</v>
      </c>
      <c r="H156" s="7">
        <f t="shared" si="14"/>
        <v>144</v>
      </c>
      <c r="I156" s="2" t="str">
        <f t="shared" si="15"/>
        <v>×</v>
      </c>
      <c r="J156" s="2" t="str">
        <f t="shared" si="16"/>
        <v>×</v>
      </c>
      <c r="K156" s="2" t="str">
        <f t="shared" si="17"/>
        <v>×</v>
      </c>
      <c r="L156" s="2">
        <f t="shared" si="18"/>
        <v>0</v>
      </c>
      <c r="M156" s="2" t="str">
        <f t="shared" si="20"/>
        <v>●</v>
      </c>
      <c r="N156" s="23"/>
      <c r="O156" s="21"/>
      <c r="P156" s="21"/>
    </row>
    <row r="157" spans="1:16" ht="19.5" customHeight="1" x14ac:dyDescent="0.2">
      <c r="A157" s="1">
        <v>145</v>
      </c>
      <c r="B157" s="30"/>
      <c r="C157" s="30"/>
      <c r="D157" s="29"/>
      <c r="E157" s="17"/>
      <c r="F157" s="47">
        <f t="shared" si="19"/>
        <v>0</v>
      </c>
      <c r="G157" t="e">
        <f>VLOOKUP(F157,$R$13:$S$94,2,0)</f>
        <v>#N/A</v>
      </c>
      <c r="H157" s="7">
        <f t="shared" si="14"/>
        <v>145</v>
      </c>
      <c r="I157" s="2" t="str">
        <f t="shared" si="15"/>
        <v>×</v>
      </c>
      <c r="J157" s="2" t="str">
        <f t="shared" si="16"/>
        <v>×</v>
      </c>
      <c r="K157" s="2" t="str">
        <f t="shared" si="17"/>
        <v>×</v>
      </c>
      <c r="L157" s="2">
        <f t="shared" si="18"/>
        <v>0</v>
      </c>
      <c r="M157" s="2" t="str">
        <f t="shared" si="20"/>
        <v>●</v>
      </c>
      <c r="N157" s="23"/>
      <c r="O157" s="21"/>
      <c r="P157" s="21"/>
    </row>
    <row r="158" spans="1:16" ht="19.5" customHeight="1" x14ac:dyDescent="0.2">
      <c r="A158" s="1">
        <v>146</v>
      </c>
      <c r="B158" s="30"/>
      <c r="C158" s="30"/>
      <c r="D158" s="29"/>
      <c r="E158" s="17"/>
      <c r="F158" s="47">
        <f t="shared" si="19"/>
        <v>0</v>
      </c>
      <c r="G158" t="e">
        <f>VLOOKUP(F158,$R$13:$S$94,2,0)</f>
        <v>#N/A</v>
      </c>
      <c r="H158" s="7">
        <f t="shared" si="14"/>
        <v>146</v>
      </c>
      <c r="I158" s="2" t="str">
        <f t="shared" si="15"/>
        <v>×</v>
      </c>
      <c r="J158" s="2" t="str">
        <f t="shared" si="16"/>
        <v>×</v>
      </c>
      <c r="K158" s="2" t="str">
        <f t="shared" si="17"/>
        <v>×</v>
      </c>
      <c r="L158" s="2">
        <f t="shared" si="18"/>
        <v>0</v>
      </c>
      <c r="M158" s="2" t="str">
        <f t="shared" si="20"/>
        <v>●</v>
      </c>
      <c r="N158" s="23"/>
      <c r="O158" s="21"/>
      <c r="P158" s="21"/>
    </row>
    <row r="159" spans="1:16" ht="19.5" customHeight="1" x14ac:dyDescent="0.2">
      <c r="A159" s="1">
        <v>147</v>
      </c>
      <c r="B159" s="30"/>
      <c r="C159" s="30"/>
      <c r="D159" s="29"/>
      <c r="E159" s="17"/>
      <c r="F159" s="47">
        <f t="shared" si="19"/>
        <v>0</v>
      </c>
      <c r="G159" t="e">
        <f>VLOOKUP(F159,$R$13:$S$94,2,0)</f>
        <v>#N/A</v>
      </c>
      <c r="H159" s="7">
        <f t="shared" si="14"/>
        <v>147</v>
      </c>
      <c r="I159" s="2" t="str">
        <f t="shared" si="15"/>
        <v>×</v>
      </c>
      <c r="J159" s="2" t="str">
        <f t="shared" si="16"/>
        <v>×</v>
      </c>
      <c r="K159" s="2" t="str">
        <f t="shared" si="17"/>
        <v>×</v>
      </c>
      <c r="L159" s="2">
        <f t="shared" si="18"/>
        <v>0</v>
      </c>
      <c r="M159" s="2" t="str">
        <f t="shared" si="20"/>
        <v>●</v>
      </c>
      <c r="N159" s="23"/>
      <c r="O159" s="21"/>
      <c r="P159" s="21"/>
    </row>
    <row r="160" spans="1:16" ht="19.5" customHeight="1" x14ac:dyDescent="0.2">
      <c r="A160" s="1">
        <v>148</v>
      </c>
      <c r="B160" s="30"/>
      <c r="C160" s="30"/>
      <c r="D160" s="29"/>
      <c r="E160" s="17"/>
      <c r="F160" s="47">
        <f t="shared" si="19"/>
        <v>0</v>
      </c>
      <c r="G160" t="e">
        <f>VLOOKUP(F160,$R$13:$S$94,2,0)</f>
        <v>#N/A</v>
      </c>
      <c r="H160" s="7">
        <f t="shared" si="14"/>
        <v>148</v>
      </c>
      <c r="I160" s="2" t="str">
        <f t="shared" si="15"/>
        <v>×</v>
      </c>
      <c r="J160" s="2" t="str">
        <f t="shared" si="16"/>
        <v>×</v>
      </c>
      <c r="K160" s="2" t="str">
        <f t="shared" si="17"/>
        <v>×</v>
      </c>
      <c r="L160" s="2">
        <f t="shared" si="18"/>
        <v>0</v>
      </c>
      <c r="M160" s="2" t="str">
        <f t="shared" si="20"/>
        <v>●</v>
      </c>
      <c r="N160" s="23"/>
      <c r="O160" s="21"/>
      <c r="P160" s="21"/>
    </row>
    <row r="161" spans="1:16" ht="19.5" customHeight="1" x14ac:dyDescent="0.2">
      <c r="A161" s="1">
        <v>149</v>
      </c>
      <c r="B161" s="30"/>
      <c r="C161" s="30"/>
      <c r="D161" s="29"/>
      <c r="E161" s="17"/>
      <c r="F161" s="47">
        <f t="shared" si="19"/>
        <v>0</v>
      </c>
      <c r="G161" t="e">
        <f>VLOOKUP(F161,$R$13:$S$94,2,0)</f>
        <v>#N/A</v>
      </c>
      <c r="H161" s="7">
        <f t="shared" si="14"/>
        <v>149</v>
      </c>
      <c r="I161" s="2" t="str">
        <f t="shared" si="15"/>
        <v>×</v>
      </c>
      <c r="J161" s="2" t="str">
        <f t="shared" si="16"/>
        <v>×</v>
      </c>
      <c r="K161" s="2" t="str">
        <f t="shared" si="17"/>
        <v>×</v>
      </c>
      <c r="L161" s="2">
        <f t="shared" si="18"/>
        <v>0</v>
      </c>
      <c r="M161" s="2" t="str">
        <f t="shared" si="20"/>
        <v>●</v>
      </c>
      <c r="N161" s="23"/>
      <c r="O161" s="21"/>
      <c r="P161" s="21"/>
    </row>
    <row r="162" spans="1:16" ht="19.5" customHeight="1" x14ac:dyDescent="0.2">
      <c r="A162" s="1">
        <v>150</v>
      </c>
      <c r="B162" s="30"/>
      <c r="C162" s="30"/>
      <c r="D162" s="29"/>
      <c r="E162" s="17"/>
      <c r="F162" s="47">
        <f t="shared" si="19"/>
        <v>0</v>
      </c>
      <c r="G162" t="e">
        <f>VLOOKUP(F162,$R$13:$S$94,2,0)</f>
        <v>#N/A</v>
      </c>
      <c r="H162" s="7">
        <f t="shared" si="14"/>
        <v>150</v>
      </c>
      <c r="I162" s="2" t="str">
        <f t="shared" si="15"/>
        <v>×</v>
      </c>
      <c r="J162" s="2" t="str">
        <f t="shared" si="16"/>
        <v>×</v>
      </c>
      <c r="K162" s="2" t="str">
        <f t="shared" si="17"/>
        <v>×</v>
      </c>
      <c r="L162" s="2">
        <f t="shared" si="18"/>
        <v>0</v>
      </c>
      <c r="M162" s="2" t="str">
        <f t="shared" si="20"/>
        <v>●</v>
      </c>
      <c r="N162" s="23"/>
      <c r="O162" s="21"/>
      <c r="P162" s="21"/>
    </row>
    <row r="163" spans="1:16" ht="19.5" customHeight="1" x14ac:dyDescent="0.2">
      <c r="A163" s="1">
        <v>151</v>
      </c>
      <c r="B163" s="30"/>
      <c r="C163" s="30"/>
      <c r="D163" s="29"/>
      <c r="E163" s="17"/>
      <c r="F163" s="47">
        <f t="shared" si="19"/>
        <v>0</v>
      </c>
      <c r="G163" t="e">
        <f>VLOOKUP(F163,$R$13:$S$94,2,0)</f>
        <v>#N/A</v>
      </c>
      <c r="H163" s="7">
        <f t="shared" si="14"/>
        <v>151</v>
      </c>
      <c r="I163" s="2" t="str">
        <f t="shared" si="15"/>
        <v>×</v>
      </c>
      <c r="J163" s="2" t="str">
        <f t="shared" si="16"/>
        <v>×</v>
      </c>
      <c r="K163" s="2" t="str">
        <f t="shared" si="17"/>
        <v>×</v>
      </c>
      <c r="L163" s="2">
        <f t="shared" si="18"/>
        <v>0</v>
      </c>
      <c r="M163" s="2" t="str">
        <f t="shared" si="20"/>
        <v>●</v>
      </c>
      <c r="N163" s="23"/>
      <c r="O163" s="21"/>
      <c r="P163" s="21"/>
    </row>
    <row r="164" spans="1:16" ht="19.5" customHeight="1" x14ac:dyDescent="0.2">
      <c r="A164" s="1">
        <v>152</v>
      </c>
      <c r="B164" s="30"/>
      <c r="C164" s="30"/>
      <c r="D164" s="29"/>
      <c r="E164" s="17"/>
      <c r="F164" s="47">
        <f t="shared" si="19"/>
        <v>0</v>
      </c>
      <c r="G164" t="e">
        <f>VLOOKUP(F164,$R$13:$S$94,2,0)</f>
        <v>#N/A</v>
      </c>
      <c r="H164" s="7">
        <f t="shared" si="14"/>
        <v>152</v>
      </c>
      <c r="I164" s="2" t="str">
        <f t="shared" si="15"/>
        <v>×</v>
      </c>
      <c r="J164" s="2" t="str">
        <f t="shared" si="16"/>
        <v>×</v>
      </c>
      <c r="K164" s="2" t="str">
        <f t="shared" si="17"/>
        <v>×</v>
      </c>
      <c r="L164" s="2">
        <f t="shared" si="18"/>
        <v>0</v>
      </c>
      <c r="M164" s="2" t="str">
        <f t="shared" si="20"/>
        <v>●</v>
      </c>
      <c r="N164" s="23"/>
      <c r="O164" s="21"/>
      <c r="P164" s="21"/>
    </row>
    <row r="165" spans="1:16" ht="19.5" customHeight="1" x14ac:dyDescent="0.2">
      <c r="A165" s="1">
        <v>153</v>
      </c>
      <c r="B165" s="30"/>
      <c r="C165" s="30"/>
      <c r="D165" s="29"/>
      <c r="E165" s="17"/>
      <c r="F165" s="47">
        <f t="shared" si="19"/>
        <v>0</v>
      </c>
      <c r="G165" t="e">
        <f>VLOOKUP(F165,$R$13:$S$94,2,0)</f>
        <v>#N/A</v>
      </c>
      <c r="H165" s="7">
        <f t="shared" si="14"/>
        <v>153</v>
      </c>
      <c r="I165" s="2" t="str">
        <f t="shared" si="15"/>
        <v>×</v>
      </c>
      <c r="J165" s="2" t="str">
        <f t="shared" si="16"/>
        <v>×</v>
      </c>
      <c r="K165" s="2" t="str">
        <f t="shared" si="17"/>
        <v>×</v>
      </c>
      <c r="L165" s="2">
        <f t="shared" si="18"/>
        <v>0</v>
      </c>
      <c r="M165" s="2" t="str">
        <f t="shared" si="20"/>
        <v>●</v>
      </c>
      <c r="N165" s="23"/>
      <c r="O165" s="21"/>
      <c r="P165" s="21"/>
    </row>
    <row r="166" spans="1:16" ht="19.5" customHeight="1" x14ac:dyDescent="0.2">
      <c r="A166" s="1">
        <v>154</v>
      </c>
      <c r="B166" s="30"/>
      <c r="C166" s="30"/>
      <c r="D166" s="29"/>
      <c r="E166" s="17"/>
      <c r="F166" s="47">
        <f t="shared" si="19"/>
        <v>0</v>
      </c>
      <c r="G166" t="e">
        <f>VLOOKUP(F166,$R$13:$S$94,2,0)</f>
        <v>#N/A</v>
      </c>
      <c r="H166" s="7">
        <f t="shared" si="14"/>
        <v>154</v>
      </c>
      <c r="I166" s="2" t="str">
        <f t="shared" si="15"/>
        <v>×</v>
      </c>
      <c r="J166" s="2" t="str">
        <f t="shared" si="16"/>
        <v>×</v>
      </c>
      <c r="K166" s="2" t="str">
        <f t="shared" si="17"/>
        <v>×</v>
      </c>
      <c r="L166" s="2">
        <f t="shared" si="18"/>
        <v>0</v>
      </c>
      <c r="M166" s="2" t="str">
        <f t="shared" si="20"/>
        <v>●</v>
      </c>
      <c r="N166" s="23"/>
      <c r="O166" s="21"/>
      <c r="P166" s="21"/>
    </row>
    <row r="167" spans="1:16" ht="19.5" customHeight="1" x14ac:dyDescent="0.2">
      <c r="A167" s="1">
        <v>155</v>
      </c>
      <c r="B167" s="30"/>
      <c r="C167" s="30"/>
      <c r="D167" s="29"/>
      <c r="E167" s="17"/>
      <c r="F167" s="47">
        <f t="shared" si="19"/>
        <v>0</v>
      </c>
      <c r="G167" t="e">
        <f>VLOOKUP(F167,$R$13:$S$94,2,0)</f>
        <v>#N/A</v>
      </c>
      <c r="H167" s="7">
        <f t="shared" si="14"/>
        <v>155</v>
      </c>
      <c r="I167" s="2" t="str">
        <f t="shared" si="15"/>
        <v>×</v>
      </c>
      <c r="J167" s="2" t="str">
        <f t="shared" si="16"/>
        <v>×</v>
      </c>
      <c r="K167" s="2" t="str">
        <f t="shared" si="17"/>
        <v>×</v>
      </c>
      <c r="L167" s="2">
        <f t="shared" si="18"/>
        <v>0</v>
      </c>
      <c r="M167" s="2" t="str">
        <f t="shared" si="20"/>
        <v>●</v>
      </c>
      <c r="N167" s="23"/>
      <c r="O167" s="21"/>
      <c r="P167" s="21"/>
    </row>
    <row r="168" spans="1:16" ht="19.5" customHeight="1" x14ac:dyDescent="0.2">
      <c r="A168" s="1">
        <v>156</v>
      </c>
      <c r="B168" s="30"/>
      <c r="C168" s="30"/>
      <c r="D168" s="29"/>
      <c r="E168" s="17"/>
      <c r="F168" s="47">
        <f t="shared" si="19"/>
        <v>0</v>
      </c>
      <c r="G168" t="e">
        <f>VLOOKUP(F168,$R$13:$S$94,2,0)</f>
        <v>#N/A</v>
      </c>
      <c r="H168" s="7">
        <f t="shared" si="14"/>
        <v>156</v>
      </c>
      <c r="I168" s="2" t="str">
        <f t="shared" si="15"/>
        <v>×</v>
      </c>
      <c r="J168" s="2" t="str">
        <f t="shared" si="16"/>
        <v>×</v>
      </c>
      <c r="K168" s="2" t="str">
        <f t="shared" si="17"/>
        <v>×</v>
      </c>
      <c r="L168" s="2">
        <f t="shared" si="18"/>
        <v>0</v>
      </c>
      <c r="M168" s="2" t="str">
        <f t="shared" si="20"/>
        <v>●</v>
      </c>
      <c r="N168" s="23"/>
      <c r="O168" s="21"/>
      <c r="P168" s="21"/>
    </row>
    <row r="169" spans="1:16" ht="19.5" customHeight="1" x14ac:dyDescent="0.2">
      <c r="A169" s="1">
        <v>157</v>
      </c>
      <c r="B169" s="30"/>
      <c r="C169" s="30"/>
      <c r="D169" s="29"/>
      <c r="E169" s="17"/>
      <c r="F169" s="47">
        <f t="shared" si="19"/>
        <v>0</v>
      </c>
      <c r="G169" t="e">
        <f>VLOOKUP(F169,$R$13:$S$94,2,0)</f>
        <v>#N/A</v>
      </c>
      <c r="H169" s="7">
        <f t="shared" si="14"/>
        <v>157</v>
      </c>
      <c r="I169" s="2" t="str">
        <f t="shared" si="15"/>
        <v>×</v>
      </c>
      <c r="J169" s="2" t="str">
        <f t="shared" si="16"/>
        <v>×</v>
      </c>
      <c r="K169" s="2" t="str">
        <f t="shared" si="17"/>
        <v>×</v>
      </c>
      <c r="L169" s="2">
        <f t="shared" si="18"/>
        <v>0</v>
      </c>
      <c r="M169" s="2" t="str">
        <f t="shared" si="20"/>
        <v>●</v>
      </c>
      <c r="N169" s="23"/>
      <c r="O169" s="21"/>
      <c r="P169" s="21"/>
    </row>
    <row r="170" spans="1:16" ht="19.5" customHeight="1" x14ac:dyDescent="0.2">
      <c r="A170" s="1">
        <v>158</v>
      </c>
      <c r="B170" s="30"/>
      <c r="C170" s="30"/>
      <c r="D170" s="29"/>
      <c r="E170" s="17"/>
      <c r="F170" s="47">
        <f t="shared" si="19"/>
        <v>0</v>
      </c>
      <c r="G170" t="e">
        <f>VLOOKUP(F170,$R$13:$S$94,2,0)</f>
        <v>#N/A</v>
      </c>
      <c r="H170" s="7">
        <f t="shared" si="14"/>
        <v>158</v>
      </c>
      <c r="I170" s="2" t="str">
        <f t="shared" si="15"/>
        <v>×</v>
      </c>
      <c r="J170" s="2" t="str">
        <f t="shared" si="16"/>
        <v>×</v>
      </c>
      <c r="K170" s="2" t="str">
        <f t="shared" si="17"/>
        <v>×</v>
      </c>
      <c r="L170" s="2">
        <f t="shared" si="18"/>
        <v>0</v>
      </c>
      <c r="M170" s="2" t="str">
        <f t="shared" si="20"/>
        <v>●</v>
      </c>
      <c r="N170" s="23"/>
      <c r="O170" s="21"/>
      <c r="P170" s="21"/>
    </row>
    <row r="171" spans="1:16" ht="19.5" customHeight="1" x14ac:dyDescent="0.2">
      <c r="A171" s="1">
        <v>159</v>
      </c>
      <c r="B171" s="30"/>
      <c r="C171" s="30"/>
      <c r="D171" s="29"/>
      <c r="E171" s="17"/>
      <c r="F171" s="47">
        <f t="shared" si="19"/>
        <v>0</v>
      </c>
      <c r="G171" t="e">
        <f>VLOOKUP(F171,$R$13:$S$94,2,0)</f>
        <v>#N/A</v>
      </c>
      <c r="H171" s="7">
        <f t="shared" si="14"/>
        <v>159</v>
      </c>
      <c r="I171" s="2" t="str">
        <f t="shared" si="15"/>
        <v>×</v>
      </c>
      <c r="J171" s="2" t="str">
        <f t="shared" si="16"/>
        <v>×</v>
      </c>
      <c r="K171" s="2" t="str">
        <f t="shared" si="17"/>
        <v>×</v>
      </c>
      <c r="L171" s="2">
        <f t="shared" si="18"/>
        <v>0</v>
      </c>
      <c r="M171" s="2" t="str">
        <f t="shared" si="20"/>
        <v>●</v>
      </c>
      <c r="N171" s="23"/>
      <c r="O171" s="21"/>
      <c r="P171" s="21"/>
    </row>
    <row r="172" spans="1:16" ht="19.5" customHeight="1" x14ac:dyDescent="0.2">
      <c r="A172" s="1">
        <v>160</v>
      </c>
      <c r="B172" s="30"/>
      <c r="C172" s="30"/>
      <c r="D172" s="29"/>
      <c r="E172" s="17"/>
      <c r="F172" s="47">
        <f t="shared" si="19"/>
        <v>0</v>
      </c>
      <c r="G172" t="e">
        <f>VLOOKUP(F172,$R$13:$S$94,2,0)</f>
        <v>#N/A</v>
      </c>
      <c r="H172" s="7">
        <f t="shared" si="14"/>
        <v>160</v>
      </c>
      <c r="I172" s="2" t="str">
        <f t="shared" si="15"/>
        <v>×</v>
      </c>
      <c r="J172" s="2" t="str">
        <f t="shared" si="16"/>
        <v>×</v>
      </c>
      <c r="K172" s="2" t="str">
        <f t="shared" si="17"/>
        <v>×</v>
      </c>
      <c r="L172" s="2">
        <f t="shared" si="18"/>
        <v>0</v>
      </c>
      <c r="M172" s="2" t="str">
        <f t="shared" si="20"/>
        <v>●</v>
      </c>
      <c r="N172" s="23"/>
      <c r="O172" s="21"/>
      <c r="P172" s="21"/>
    </row>
    <row r="173" spans="1:16" ht="19.5" customHeight="1" x14ac:dyDescent="0.2">
      <c r="A173" s="1">
        <v>161</v>
      </c>
      <c r="B173" s="30"/>
      <c r="C173" s="30"/>
      <c r="D173" s="29"/>
      <c r="E173" s="17"/>
      <c r="F173" s="47">
        <f t="shared" si="19"/>
        <v>0</v>
      </c>
      <c r="G173" t="e">
        <f>VLOOKUP(F173,$R$13:$S$94,2,0)</f>
        <v>#N/A</v>
      </c>
      <c r="H173" s="7">
        <f t="shared" si="14"/>
        <v>161</v>
      </c>
      <c r="I173" s="2" t="str">
        <f t="shared" si="15"/>
        <v>×</v>
      </c>
      <c r="J173" s="2" t="str">
        <f t="shared" si="16"/>
        <v>×</v>
      </c>
      <c r="K173" s="2" t="str">
        <f t="shared" si="17"/>
        <v>×</v>
      </c>
      <c r="L173" s="2">
        <f t="shared" si="18"/>
        <v>0</v>
      </c>
      <c r="M173" s="2" t="str">
        <f t="shared" si="20"/>
        <v>●</v>
      </c>
      <c r="N173" s="23"/>
      <c r="O173" s="21"/>
      <c r="P173" s="21"/>
    </row>
    <row r="174" spans="1:16" ht="19.5" customHeight="1" x14ac:dyDescent="0.2">
      <c r="A174" s="1">
        <v>162</v>
      </c>
      <c r="B174" s="30"/>
      <c r="C174" s="30"/>
      <c r="D174" s="29"/>
      <c r="E174" s="17"/>
      <c r="F174" s="47">
        <f t="shared" si="19"/>
        <v>0</v>
      </c>
      <c r="G174" t="e">
        <f>VLOOKUP(F174,$R$13:$S$94,2,0)</f>
        <v>#N/A</v>
      </c>
      <c r="H174" s="7">
        <f t="shared" si="14"/>
        <v>162</v>
      </c>
      <c r="I174" s="2" t="str">
        <f t="shared" si="15"/>
        <v>×</v>
      </c>
      <c r="J174" s="2" t="str">
        <f t="shared" si="16"/>
        <v>×</v>
      </c>
      <c r="K174" s="2" t="str">
        <f t="shared" si="17"/>
        <v>×</v>
      </c>
      <c r="L174" s="2">
        <f t="shared" si="18"/>
        <v>0</v>
      </c>
      <c r="M174" s="2" t="str">
        <f t="shared" si="20"/>
        <v>●</v>
      </c>
      <c r="N174" s="23"/>
      <c r="O174" s="21"/>
      <c r="P174" s="21"/>
    </row>
    <row r="175" spans="1:16" ht="19.5" customHeight="1" x14ac:dyDescent="0.2">
      <c r="A175" s="1">
        <v>163</v>
      </c>
      <c r="B175" s="30"/>
      <c r="C175" s="30"/>
      <c r="D175" s="29"/>
      <c r="E175" s="17"/>
      <c r="F175" s="47">
        <f t="shared" si="19"/>
        <v>0</v>
      </c>
      <c r="G175" t="e">
        <f>VLOOKUP(F175,$R$13:$S$94,2,0)</f>
        <v>#N/A</v>
      </c>
      <c r="H175" s="7">
        <f t="shared" si="14"/>
        <v>163</v>
      </c>
      <c r="I175" s="2" t="str">
        <f t="shared" si="15"/>
        <v>×</v>
      </c>
      <c r="J175" s="2" t="str">
        <f t="shared" si="16"/>
        <v>×</v>
      </c>
      <c r="K175" s="2" t="str">
        <f t="shared" si="17"/>
        <v>×</v>
      </c>
      <c r="L175" s="2">
        <f t="shared" si="18"/>
        <v>0</v>
      </c>
      <c r="M175" s="2" t="str">
        <f t="shared" si="20"/>
        <v>●</v>
      </c>
      <c r="N175" s="23"/>
      <c r="O175" s="21"/>
      <c r="P175" s="21"/>
    </row>
    <row r="176" spans="1:16" ht="19.5" customHeight="1" x14ac:dyDescent="0.2">
      <c r="A176" s="1">
        <v>164</v>
      </c>
      <c r="B176" s="30"/>
      <c r="C176" s="30"/>
      <c r="D176" s="29"/>
      <c r="E176" s="17"/>
      <c r="F176" s="47">
        <f t="shared" si="19"/>
        <v>0</v>
      </c>
      <c r="G176" t="e">
        <f>VLOOKUP(F176,$R$13:$S$94,2,0)</f>
        <v>#N/A</v>
      </c>
      <c r="H176" s="7">
        <f t="shared" si="14"/>
        <v>164</v>
      </c>
      <c r="I176" s="2" t="str">
        <f t="shared" si="15"/>
        <v>×</v>
      </c>
      <c r="J176" s="2" t="str">
        <f t="shared" si="16"/>
        <v>×</v>
      </c>
      <c r="K176" s="2" t="str">
        <f t="shared" si="17"/>
        <v>×</v>
      </c>
      <c r="L176" s="2">
        <f t="shared" si="18"/>
        <v>0</v>
      </c>
      <c r="M176" s="2" t="str">
        <f t="shared" si="20"/>
        <v>●</v>
      </c>
      <c r="N176" s="23"/>
      <c r="O176" s="21"/>
      <c r="P176" s="21"/>
    </row>
    <row r="177" spans="1:16" ht="19.5" customHeight="1" x14ac:dyDescent="0.2">
      <c r="A177" s="1">
        <v>165</v>
      </c>
      <c r="B177" s="30"/>
      <c r="C177" s="30"/>
      <c r="D177" s="29"/>
      <c r="E177" s="17"/>
      <c r="F177" s="47">
        <f t="shared" si="19"/>
        <v>0</v>
      </c>
      <c r="G177" t="e">
        <f>VLOOKUP(F177,$R$13:$S$94,2,0)</f>
        <v>#N/A</v>
      </c>
      <c r="H177" s="7">
        <f t="shared" si="14"/>
        <v>165</v>
      </c>
      <c r="I177" s="2" t="str">
        <f t="shared" si="15"/>
        <v>×</v>
      </c>
      <c r="J177" s="2" t="str">
        <f t="shared" si="16"/>
        <v>×</v>
      </c>
      <c r="K177" s="2" t="str">
        <f t="shared" si="17"/>
        <v>×</v>
      </c>
      <c r="L177" s="2">
        <f t="shared" si="18"/>
        <v>0</v>
      </c>
      <c r="M177" s="2" t="str">
        <f t="shared" si="20"/>
        <v>●</v>
      </c>
      <c r="N177" s="23"/>
      <c r="O177" s="21"/>
      <c r="P177" s="21"/>
    </row>
    <row r="178" spans="1:16" ht="19.5" customHeight="1" x14ac:dyDescent="0.2">
      <c r="A178" s="1">
        <v>166</v>
      </c>
      <c r="B178" s="30"/>
      <c r="C178" s="30"/>
      <c r="D178" s="29"/>
      <c r="E178" s="17"/>
      <c r="F178" s="47">
        <f t="shared" si="19"/>
        <v>0</v>
      </c>
      <c r="G178" t="e">
        <f>VLOOKUP(F178,$R$13:$S$94,2,0)</f>
        <v>#N/A</v>
      </c>
      <c r="H178" s="7">
        <f t="shared" si="14"/>
        <v>166</v>
      </c>
      <c r="I178" s="2" t="str">
        <f t="shared" si="15"/>
        <v>×</v>
      </c>
      <c r="J178" s="2" t="str">
        <f t="shared" si="16"/>
        <v>×</v>
      </c>
      <c r="K178" s="2" t="str">
        <f t="shared" si="17"/>
        <v>×</v>
      </c>
      <c r="L178" s="2">
        <f t="shared" si="18"/>
        <v>0</v>
      </c>
      <c r="M178" s="2" t="str">
        <f t="shared" si="20"/>
        <v>●</v>
      </c>
      <c r="N178" s="23"/>
      <c r="O178" s="21"/>
      <c r="P178" s="21"/>
    </row>
    <row r="179" spans="1:16" ht="19.5" customHeight="1" x14ac:dyDescent="0.2">
      <c r="A179" s="1">
        <v>167</v>
      </c>
      <c r="B179" s="30"/>
      <c r="C179" s="30"/>
      <c r="D179" s="29"/>
      <c r="E179" s="17"/>
      <c r="F179" s="47">
        <f t="shared" si="19"/>
        <v>0</v>
      </c>
      <c r="G179" t="e">
        <f>VLOOKUP(F179,$R$13:$S$94,2,0)</f>
        <v>#N/A</v>
      </c>
      <c r="H179" s="7">
        <f t="shared" si="14"/>
        <v>167</v>
      </c>
      <c r="I179" s="2" t="str">
        <f t="shared" si="15"/>
        <v>×</v>
      </c>
      <c r="J179" s="2" t="str">
        <f t="shared" si="16"/>
        <v>×</v>
      </c>
      <c r="K179" s="2" t="str">
        <f t="shared" si="17"/>
        <v>×</v>
      </c>
      <c r="L179" s="2">
        <f t="shared" si="18"/>
        <v>0</v>
      </c>
      <c r="M179" s="2" t="str">
        <f t="shared" si="20"/>
        <v>●</v>
      </c>
      <c r="N179" s="23"/>
      <c r="O179" s="21"/>
      <c r="P179" s="21"/>
    </row>
    <row r="180" spans="1:16" ht="19.5" customHeight="1" x14ac:dyDescent="0.2">
      <c r="A180" s="1">
        <v>168</v>
      </c>
      <c r="B180" s="30"/>
      <c r="C180" s="30"/>
      <c r="D180" s="29"/>
      <c r="E180" s="17"/>
      <c r="F180" s="47">
        <f t="shared" si="19"/>
        <v>0</v>
      </c>
      <c r="G180" t="e">
        <f>VLOOKUP(F180,$R$13:$S$94,2,0)</f>
        <v>#N/A</v>
      </c>
      <c r="H180" s="7">
        <f t="shared" si="14"/>
        <v>168</v>
      </c>
      <c r="I180" s="2" t="str">
        <f t="shared" si="15"/>
        <v>×</v>
      </c>
      <c r="J180" s="2" t="str">
        <f t="shared" si="16"/>
        <v>×</v>
      </c>
      <c r="K180" s="2" t="str">
        <f t="shared" si="17"/>
        <v>×</v>
      </c>
      <c r="L180" s="2">
        <f t="shared" si="18"/>
        <v>0</v>
      </c>
      <c r="M180" s="2" t="str">
        <f t="shared" si="20"/>
        <v>●</v>
      </c>
      <c r="N180" s="23"/>
      <c r="O180" s="21"/>
      <c r="P180" s="21"/>
    </row>
    <row r="181" spans="1:16" ht="19.5" customHeight="1" x14ac:dyDescent="0.2">
      <c r="A181" s="1">
        <v>169</v>
      </c>
      <c r="B181" s="30"/>
      <c r="C181" s="30"/>
      <c r="D181" s="29"/>
      <c r="E181" s="17"/>
      <c r="F181" s="47">
        <f t="shared" si="19"/>
        <v>0</v>
      </c>
      <c r="G181" t="e">
        <f>VLOOKUP(F181,$R$13:$S$94,2,0)</f>
        <v>#N/A</v>
      </c>
      <c r="H181" s="7">
        <f t="shared" si="14"/>
        <v>169</v>
      </c>
      <c r="I181" s="2" t="str">
        <f t="shared" si="15"/>
        <v>×</v>
      </c>
      <c r="J181" s="2" t="str">
        <f t="shared" si="16"/>
        <v>×</v>
      </c>
      <c r="K181" s="2" t="str">
        <f t="shared" si="17"/>
        <v>×</v>
      </c>
      <c r="L181" s="2">
        <f t="shared" si="18"/>
        <v>0</v>
      </c>
      <c r="M181" s="2" t="str">
        <f t="shared" si="20"/>
        <v>●</v>
      </c>
      <c r="N181" s="23"/>
      <c r="O181" s="21"/>
      <c r="P181" s="21"/>
    </row>
    <row r="182" spans="1:16" ht="19.5" customHeight="1" x14ac:dyDescent="0.2">
      <c r="A182" s="1">
        <v>170</v>
      </c>
      <c r="B182" s="30"/>
      <c r="C182" s="30"/>
      <c r="D182" s="29"/>
      <c r="E182" s="17"/>
      <c r="F182" s="47">
        <f t="shared" si="19"/>
        <v>0</v>
      </c>
      <c r="G182" t="e">
        <f>VLOOKUP(F182,$R$13:$S$94,2,0)</f>
        <v>#N/A</v>
      </c>
      <c r="H182" s="7">
        <f t="shared" si="14"/>
        <v>170</v>
      </c>
      <c r="I182" s="2" t="str">
        <f t="shared" si="15"/>
        <v>×</v>
      </c>
      <c r="J182" s="2" t="str">
        <f t="shared" si="16"/>
        <v>×</v>
      </c>
      <c r="K182" s="2" t="str">
        <f t="shared" si="17"/>
        <v>×</v>
      </c>
      <c r="L182" s="2">
        <f t="shared" si="18"/>
        <v>0</v>
      </c>
      <c r="M182" s="2" t="str">
        <f t="shared" si="20"/>
        <v>●</v>
      </c>
      <c r="N182" s="23"/>
      <c r="O182" s="21"/>
      <c r="P182" s="21"/>
    </row>
    <row r="183" spans="1:16" ht="19.5" customHeight="1" x14ac:dyDescent="0.2">
      <c r="A183" s="1">
        <v>171</v>
      </c>
      <c r="B183" s="30"/>
      <c r="C183" s="30"/>
      <c r="D183" s="29"/>
      <c r="E183" s="17"/>
      <c r="F183" s="47">
        <f t="shared" si="19"/>
        <v>0</v>
      </c>
      <c r="G183" t="e">
        <f>VLOOKUP(F183,$R$13:$S$94,2,0)</f>
        <v>#N/A</v>
      </c>
      <c r="H183" s="7">
        <f t="shared" si="14"/>
        <v>171</v>
      </c>
      <c r="I183" s="2" t="str">
        <f t="shared" si="15"/>
        <v>×</v>
      </c>
      <c r="J183" s="2" t="str">
        <f t="shared" si="16"/>
        <v>×</v>
      </c>
      <c r="K183" s="2" t="str">
        <f t="shared" si="17"/>
        <v>×</v>
      </c>
      <c r="L183" s="2">
        <f t="shared" si="18"/>
        <v>0</v>
      </c>
      <c r="M183" s="2" t="str">
        <f t="shared" si="20"/>
        <v>●</v>
      </c>
      <c r="N183" s="23"/>
      <c r="O183" s="21"/>
      <c r="P183" s="21"/>
    </row>
    <row r="184" spans="1:16" ht="19.5" customHeight="1" x14ac:dyDescent="0.2">
      <c r="A184" s="1">
        <v>172</v>
      </c>
      <c r="B184" s="30"/>
      <c r="C184" s="30"/>
      <c r="D184" s="29"/>
      <c r="E184" s="17"/>
      <c r="F184" s="47">
        <f t="shared" si="19"/>
        <v>0</v>
      </c>
      <c r="G184" t="e">
        <f>VLOOKUP(F184,$R$13:$S$94,2,0)</f>
        <v>#N/A</v>
      </c>
      <c r="H184" s="7">
        <f t="shared" si="14"/>
        <v>172</v>
      </c>
      <c r="I184" s="2" t="str">
        <f t="shared" si="15"/>
        <v>×</v>
      </c>
      <c r="J184" s="2" t="str">
        <f t="shared" si="16"/>
        <v>×</v>
      </c>
      <c r="K184" s="2" t="str">
        <f t="shared" si="17"/>
        <v>×</v>
      </c>
      <c r="L184" s="2">
        <f t="shared" si="18"/>
        <v>0</v>
      </c>
      <c r="M184" s="2" t="str">
        <f t="shared" si="20"/>
        <v>●</v>
      </c>
      <c r="N184" s="23"/>
      <c r="O184" s="21"/>
      <c r="P184" s="21"/>
    </row>
    <row r="185" spans="1:16" ht="19.5" customHeight="1" x14ac:dyDescent="0.2">
      <c r="A185" s="1">
        <v>173</v>
      </c>
      <c r="B185" s="30"/>
      <c r="C185" s="30"/>
      <c r="D185" s="29"/>
      <c r="E185" s="17"/>
      <c r="F185" s="47">
        <f t="shared" si="19"/>
        <v>0</v>
      </c>
      <c r="G185" t="e">
        <f>VLOOKUP(F185,$R$13:$S$94,2,0)</f>
        <v>#N/A</v>
      </c>
      <c r="H185" s="7">
        <f t="shared" si="14"/>
        <v>173</v>
      </c>
      <c r="I185" s="2" t="str">
        <f t="shared" si="15"/>
        <v>×</v>
      </c>
      <c r="J185" s="2" t="str">
        <f t="shared" si="16"/>
        <v>×</v>
      </c>
      <c r="K185" s="2" t="str">
        <f t="shared" si="17"/>
        <v>×</v>
      </c>
      <c r="L185" s="2">
        <f t="shared" si="18"/>
        <v>0</v>
      </c>
      <c r="M185" s="2" t="str">
        <f t="shared" si="20"/>
        <v>●</v>
      </c>
      <c r="N185" s="23"/>
      <c r="O185" s="21"/>
      <c r="P185" s="21"/>
    </row>
    <row r="186" spans="1:16" ht="19.5" customHeight="1" x14ac:dyDescent="0.2">
      <c r="A186" s="1">
        <v>174</v>
      </c>
      <c r="B186" s="30"/>
      <c r="C186" s="30"/>
      <c r="D186" s="29"/>
      <c r="E186" s="17"/>
      <c r="F186" s="47">
        <f t="shared" si="19"/>
        <v>0</v>
      </c>
      <c r="G186" t="e">
        <f>VLOOKUP(F186,$R$13:$S$94,2,0)</f>
        <v>#N/A</v>
      </c>
      <c r="H186" s="7">
        <f t="shared" si="14"/>
        <v>174</v>
      </c>
      <c r="I186" s="2" t="str">
        <f t="shared" si="15"/>
        <v>×</v>
      </c>
      <c r="J186" s="2" t="str">
        <f t="shared" si="16"/>
        <v>×</v>
      </c>
      <c r="K186" s="2" t="str">
        <f t="shared" si="17"/>
        <v>×</v>
      </c>
      <c r="L186" s="2">
        <f t="shared" si="18"/>
        <v>0</v>
      </c>
      <c r="M186" s="2" t="str">
        <f t="shared" si="20"/>
        <v>●</v>
      </c>
      <c r="N186" s="23"/>
      <c r="O186" s="21"/>
      <c r="P186" s="21"/>
    </row>
    <row r="187" spans="1:16" ht="19.5" customHeight="1" x14ac:dyDescent="0.2">
      <c r="A187" s="1">
        <v>175</v>
      </c>
      <c r="B187" s="30"/>
      <c r="C187" s="30"/>
      <c r="D187" s="29"/>
      <c r="E187" s="17"/>
      <c r="F187" s="47">
        <f t="shared" si="19"/>
        <v>0</v>
      </c>
      <c r="G187" t="e">
        <f>VLOOKUP(F187,$R$13:$S$94,2,0)</f>
        <v>#N/A</v>
      </c>
      <c r="H187" s="7">
        <f t="shared" si="14"/>
        <v>175</v>
      </c>
      <c r="I187" s="2" t="str">
        <f t="shared" si="15"/>
        <v>×</v>
      </c>
      <c r="J187" s="2" t="str">
        <f t="shared" si="16"/>
        <v>×</v>
      </c>
      <c r="K187" s="2" t="str">
        <f t="shared" si="17"/>
        <v>×</v>
      </c>
      <c r="L187" s="2">
        <f t="shared" si="18"/>
        <v>0</v>
      </c>
      <c r="M187" s="2" t="str">
        <f t="shared" si="20"/>
        <v>●</v>
      </c>
      <c r="N187" s="23"/>
      <c r="O187" s="21"/>
      <c r="P187" s="21"/>
    </row>
    <row r="188" spans="1:16" ht="19.5" customHeight="1" x14ac:dyDescent="0.2">
      <c r="A188" s="1">
        <v>176</v>
      </c>
      <c r="B188" s="30"/>
      <c r="C188" s="30"/>
      <c r="D188" s="29"/>
      <c r="E188" s="17"/>
      <c r="F188" s="47">
        <f t="shared" si="19"/>
        <v>0</v>
      </c>
      <c r="G188" t="e">
        <f>VLOOKUP(F188,$R$13:$S$94,2,0)</f>
        <v>#N/A</v>
      </c>
      <c r="H188" s="7">
        <f t="shared" si="14"/>
        <v>176</v>
      </c>
      <c r="I188" s="2" t="str">
        <f t="shared" si="15"/>
        <v>×</v>
      </c>
      <c r="J188" s="2" t="str">
        <f t="shared" si="16"/>
        <v>×</v>
      </c>
      <c r="K188" s="2" t="str">
        <f t="shared" si="17"/>
        <v>×</v>
      </c>
      <c r="L188" s="2">
        <f t="shared" si="18"/>
        <v>0</v>
      </c>
      <c r="M188" s="2" t="str">
        <f t="shared" si="20"/>
        <v>●</v>
      </c>
      <c r="N188" s="23"/>
      <c r="O188" s="21"/>
      <c r="P188" s="21"/>
    </row>
    <row r="189" spans="1:16" ht="19.5" customHeight="1" x14ac:dyDescent="0.2">
      <c r="A189" s="1">
        <v>177</v>
      </c>
      <c r="B189" s="30"/>
      <c r="C189" s="30"/>
      <c r="D189" s="29"/>
      <c r="E189" s="17"/>
      <c r="F189" s="47">
        <f t="shared" si="19"/>
        <v>0</v>
      </c>
      <c r="G189" t="e">
        <f>VLOOKUP(F189,$R$13:$S$94,2,0)</f>
        <v>#N/A</v>
      </c>
      <c r="H189" s="7">
        <f t="shared" si="14"/>
        <v>177</v>
      </c>
      <c r="I189" s="2" t="str">
        <f t="shared" si="15"/>
        <v>×</v>
      </c>
      <c r="J189" s="2" t="str">
        <f t="shared" si="16"/>
        <v>×</v>
      </c>
      <c r="K189" s="2" t="str">
        <f t="shared" si="17"/>
        <v>×</v>
      </c>
      <c r="L189" s="2">
        <f t="shared" si="18"/>
        <v>0</v>
      </c>
      <c r="M189" s="2" t="str">
        <f t="shared" si="20"/>
        <v>●</v>
      </c>
      <c r="N189" s="23"/>
      <c r="O189" s="21"/>
      <c r="P189" s="21"/>
    </row>
    <row r="190" spans="1:16" ht="19.5" customHeight="1" x14ac:dyDescent="0.2">
      <c r="A190" s="1">
        <v>178</v>
      </c>
      <c r="B190" s="30"/>
      <c r="C190" s="30"/>
      <c r="D190" s="29"/>
      <c r="E190" s="17"/>
      <c r="F190" s="47">
        <f t="shared" si="19"/>
        <v>0</v>
      </c>
      <c r="G190" t="e">
        <f>VLOOKUP(F190,$R$13:$S$94,2,0)</f>
        <v>#N/A</v>
      </c>
      <c r="H190" s="7">
        <f t="shared" si="14"/>
        <v>178</v>
      </c>
      <c r="I190" s="2" t="str">
        <f t="shared" si="15"/>
        <v>×</v>
      </c>
      <c r="J190" s="2" t="str">
        <f t="shared" si="16"/>
        <v>×</v>
      </c>
      <c r="K190" s="2" t="str">
        <f t="shared" si="17"/>
        <v>×</v>
      </c>
      <c r="L190" s="2">
        <f t="shared" si="18"/>
        <v>0</v>
      </c>
      <c r="M190" s="2" t="str">
        <f t="shared" si="20"/>
        <v>●</v>
      </c>
      <c r="N190" s="23"/>
      <c r="O190" s="21"/>
      <c r="P190" s="21"/>
    </row>
    <row r="191" spans="1:16" ht="19.5" customHeight="1" x14ac:dyDescent="0.2">
      <c r="A191" s="1">
        <v>179</v>
      </c>
      <c r="B191" s="30"/>
      <c r="C191" s="30"/>
      <c r="D191" s="29"/>
      <c r="E191" s="17"/>
      <c r="F191" s="47">
        <f t="shared" si="19"/>
        <v>0</v>
      </c>
      <c r="G191" t="e">
        <f>VLOOKUP(F191,$R$13:$S$94,2,0)</f>
        <v>#N/A</v>
      </c>
      <c r="H191" s="7">
        <f t="shared" si="14"/>
        <v>179</v>
      </c>
      <c r="I191" s="2" t="str">
        <f t="shared" si="15"/>
        <v>×</v>
      </c>
      <c r="J191" s="2" t="str">
        <f t="shared" si="16"/>
        <v>×</v>
      </c>
      <c r="K191" s="2" t="str">
        <f t="shared" si="17"/>
        <v>×</v>
      </c>
      <c r="L191" s="2">
        <f t="shared" si="18"/>
        <v>0</v>
      </c>
      <c r="M191" s="2" t="str">
        <f t="shared" si="20"/>
        <v>●</v>
      </c>
      <c r="N191" s="23"/>
      <c r="O191" s="21"/>
      <c r="P191" s="21"/>
    </row>
    <row r="192" spans="1:16" ht="19.5" customHeight="1" x14ac:dyDescent="0.2">
      <c r="A192" s="1">
        <v>180</v>
      </c>
      <c r="B192" s="30"/>
      <c r="C192" s="30"/>
      <c r="D192" s="29"/>
      <c r="E192" s="17"/>
      <c r="F192" s="47">
        <f t="shared" si="19"/>
        <v>0</v>
      </c>
      <c r="G192" t="e">
        <f>VLOOKUP(F192,$R$13:$S$94,2,0)</f>
        <v>#N/A</v>
      </c>
      <c r="H192" s="7">
        <f t="shared" si="14"/>
        <v>180</v>
      </c>
      <c r="I192" s="2" t="str">
        <f t="shared" si="15"/>
        <v>×</v>
      </c>
      <c r="J192" s="2" t="str">
        <f t="shared" si="16"/>
        <v>×</v>
      </c>
      <c r="K192" s="2" t="str">
        <f t="shared" si="17"/>
        <v>×</v>
      </c>
      <c r="L192" s="2">
        <f t="shared" si="18"/>
        <v>0</v>
      </c>
      <c r="M192" s="2" t="str">
        <f t="shared" si="20"/>
        <v>●</v>
      </c>
      <c r="N192" s="23"/>
      <c r="O192" s="21"/>
      <c r="P192" s="21"/>
    </row>
    <row r="193" spans="1:16" ht="19.5" customHeight="1" x14ac:dyDescent="0.2">
      <c r="A193" s="1">
        <v>181</v>
      </c>
      <c r="B193" s="30"/>
      <c r="C193" s="30"/>
      <c r="D193" s="29"/>
      <c r="E193" s="17"/>
      <c r="F193" s="47">
        <f t="shared" si="19"/>
        <v>0</v>
      </c>
      <c r="G193" t="e">
        <f>VLOOKUP(F193,$R$13:$S$94,2,0)</f>
        <v>#N/A</v>
      </c>
      <c r="H193" s="7">
        <f t="shared" si="14"/>
        <v>181</v>
      </c>
      <c r="I193" s="2" t="str">
        <f t="shared" si="15"/>
        <v>×</v>
      </c>
      <c r="J193" s="2" t="str">
        <f t="shared" si="16"/>
        <v>×</v>
      </c>
      <c r="K193" s="2" t="str">
        <f t="shared" si="17"/>
        <v>×</v>
      </c>
      <c r="L193" s="2">
        <f t="shared" si="18"/>
        <v>0</v>
      </c>
      <c r="M193" s="2" t="str">
        <f t="shared" si="20"/>
        <v>●</v>
      </c>
      <c r="N193" s="23"/>
      <c r="O193" s="21"/>
      <c r="P193" s="21"/>
    </row>
    <row r="194" spans="1:16" ht="19.5" customHeight="1" x14ac:dyDescent="0.2">
      <c r="A194" s="1">
        <v>182</v>
      </c>
      <c r="B194" s="30"/>
      <c r="C194" s="30"/>
      <c r="D194" s="29"/>
      <c r="E194" s="17"/>
      <c r="F194" s="47">
        <f t="shared" si="19"/>
        <v>0</v>
      </c>
      <c r="G194" t="e">
        <f>VLOOKUP(F194,$R$13:$S$94,2,0)</f>
        <v>#N/A</v>
      </c>
      <c r="H194" s="7">
        <f t="shared" si="14"/>
        <v>182</v>
      </c>
      <c r="I194" s="2" t="str">
        <f t="shared" si="15"/>
        <v>×</v>
      </c>
      <c r="J194" s="2" t="str">
        <f t="shared" si="16"/>
        <v>×</v>
      </c>
      <c r="K194" s="2" t="str">
        <f t="shared" si="17"/>
        <v>×</v>
      </c>
      <c r="L194" s="2">
        <f t="shared" si="18"/>
        <v>0</v>
      </c>
      <c r="M194" s="2" t="str">
        <f t="shared" si="20"/>
        <v>●</v>
      </c>
      <c r="N194" s="23"/>
      <c r="O194" s="21"/>
      <c r="P194" s="21"/>
    </row>
    <row r="195" spans="1:16" ht="19.5" customHeight="1" x14ac:dyDescent="0.2">
      <c r="A195" s="1">
        <v>183</v>
      </c>
      <c r="B195" s="30"/>
      <c r="C195" s="30"/>
      <c r="D195" s="29"/>
      <c r="E195" s="17"/>
      <c r="F195" s="47">
        <f t="shared" si="19"/>
        <v>0</v>
      </c>
      <c r="G195" t="e">
        <f>VLOOKUP(F195,$R$13:$S$94,2,0)</f>
        <v>#N/A</v>
      </c>
      <c r="H195" s="7">
        <f t="shared" si="14"/>
        <v>183</v>
      </c>
      <c r="I195" s="2" t="str">
        <f t="shared" si="15"/>
        <v>×</v>
      </c>
      <c r="J195" s="2" t="str">
        <f t="shared" si="16"/>
        <v>×</v>
      </c>
      <c r="K195" s="2" t="str">
        <f t="shared" si="17"/>
        <v>×</v>
      </c>
      <c r="L195" s="2">
        <f t="shared" si="18"/>
        <v>0</v>
      </c>
      <c r="M195" s="2" t="str">
        <f t="shared" si="20"/>
        <v>●</v>
      </c>
      <c r="N195" s="23"/>
      <c r="O195" s="21"/>
      <c r="P195" s="21"/>
    </row>
    <row r="196" spans="1:16" ht="19.5" customHeight="1" x14ac:dyDescent="0.2">
      <c r="A196" s="1">
        <v>184</v>
      </c>
      <c r="B196" s="30"/>
      <c r="C196" s="30"/>
      <c r="D196" s="29"/>
      <c r="E196" s="17"/>
      <c r="F196" s="47">
        <f t="shared" si="19"/>
        <v>0</v>
      </c>
      <c r="G196" t="e">
        <f>VLOOKUP(F196,$R$13:$S$94,2,0)</f>
        <v>#N/A</v>
      </c>
      <c r="H196" s="7">
        <f t="shared" si="14"/>
        <v>184</v>
      </c>
      <c r="I196" s="2" t="str">
        <f t="shared" si="15"/>
        <v>×</v>
      </c>
      <c r="J196" s="2" t="str">
        <f t="shared" si="16"/>
        <v>×</v>
      </c>
      <c r="K196" s="2" t="str">
        <f t="shared" si="17"/>
        <v>×</v>
      </c>
      <c r="L196" s="2">
        <f t="shared" si="18"/>
        <v>0</v>
      </c>
      <c r="M196" s="2" t="str">
        <f t="shared" si="20"/>
        <v>●</v>
      </c>
      <c r="N196" s="23"/>
      <c r="O196" s="21"/>
      <c r="P196" s="21"/>
    </row>
    <row r="197" spans="1:16" ht="19.5" customHeight="1" x14ac:dyDescent="0.2">
      <c r="A197" s="1">
        <v>185</v>
      </c>
      <c r="B197" s="30"/>
      <c r="C197" s="30"/>
      <c r="D197" s="29"/>
      <c r="E197" s="17"/>
      <c r="F197" s="47">
        <f t="shared" si="19"/>
        <v>0</v>
      </c>
      <c r="G197" t="e">
        <f>VLOOKUP(F197,$R$13:$S$94,2,0)</f>
        <v>#N/A</v>
      </c>
      <c r="H197" s="7">
        <f t="shared" si="14"/>
        <v>185</v>
      </c>
      <c r="I197" s="2" t="str">
        <f t="shared" si="15"/>
        <v>×</v>
      </c>
      <c r="J197" s="2" t="str">
        <f t="shared" si="16"/>
        <v>×</v>
      </c>
      <c r="K197" s="2" t="str">
        <f t="shared" si="17"/>
        <v>×</v>
      </c>
      <c r="L197" s="2">
        <f t="shared" si="18"/>
        <v>0</v>
      </c>
      <c r="M197" s="2" t="str">
        <f t="shared" si="20"/>
        <v>●</v>
      </c>
      <c r="N197" s="23"/>
      <c r="O197" s="21"/>
      <c r="P197" s="21"/>
    </row>
    <row r="198" spans="1:16" ht="19.5" customHeight="1" x14ac:dyDescent="0.2">
      <c r="A198" s="1">
        <v>186</v>
      </c>
      <c r="B198" s="30"/>
      <c r="C198" s="30"/>
      <c r="D198" s="29"/>
      <c r="E198" s="17"/>
      <c r="F198" s="47">
        <f t="shared" si="19"/>
        <v>0</v>
      </c>
      <c r="G198" t="e">
        <f>VLOOKUP(F198,$R$13:$S$94,2,0)</f>
        <v>#N/A</v>
      </c>
      <c r="H198" s="7">
        <f t="shared" si="14"/>
        <v>186</v>
      </c>
      <c r="I198" s="2" t="str">
        <f t="shared" si="15"/>
        <v>×</v>
      </c>
      <c r="J198" s="2" t="str">
        <f t="shared" si="16"/>
        <v>×</v>
      </c>
      <c r="K198" s="2" t="str">
        <f t="shared" si="17"/>
        <v>×</v>
      </c>
      <c r="L198" s="2">
        <f t="shared" si="18"/>
        <v>0</v>
      </c>
      <c r="M198" s="2" t="str">
        <f t="shared" si="20"/>
        <v>●</v>
      </c>
      <c r="N198" s="23"/>
      <c r="O198" s="21"/>
      <c r="P198" s="21"/>
    </row>
    <row r="199" spans="1:16" ht="19.5" customHeight="1" x14ac:dyDescent="0.2">
      <c r="A199" s="1">
        <v>187</v>
      </c>
      <c r="B199" s="30"/>
      <c r="C199" s="30"/>
      <c r="D199" s="29"/>
      <c r="E199" s="17"/>
      <c r="F199" s="47">
        <f t="shared" si="19"/>
        <v>0</v>
      </c>
      <c r="G199" t="e">
        <f>VLOOKUP(F199,$R$13:$S$94,2,0)</f>
        <v>#N/A</v>
      </c>
      <c r="H199" s="7">
        <f t="shared" si="14"/>
        <v>187</v>
      </c>
      <c r="I199" s="2" t="str">
        <f t="shared" si="15"/>
        <v>×</v>
      </c>
      <c r="J199" s="2" t="str">
        <f t="shared" si="16"/>
        <v>×</v>
      </c>
      <c r="K199" s="2" t="str">
        <f t="shared" si="17"/>
        <v>×</v>
      </c>
      <c r="L199" s="2">
        <f t="shared" si="18"/>
        <v>0</v>
      </c>
      <c r="M199" s="2" t="str">
        <f t="shared" si="20"/>
        <v>●</v>
      </c>
      <c r="N199" s="23"/>
      <c r="O199" s="21"/>
      <c r="P199" s="21"/>
    </row>
    <row r="200" spans="1:16" ht="19.5" customHeight="1" x14ac:dyDescent="0.2">
      <c r="A200" s="1">
        <v>188</v>
      </c>
      <c r="B200" s="30"/>
      <c r="C200" s="30"/>
      <c r="D200" s="29"/>
      <c r="E200" s="17"/>
      <c r="F200" s="47">
        <f t="shared" si="19"/>
        <v>0</v>
      </c>
      <c r="G200" t="e">
        <f>VLOOKUP(F200,$R$13:$S$94,2,0)</f>
        <v>#N/A</v>
      </c>
      <c r="H200" s="7">
        <f t="shared" si="14"/>
        <v>188</v>
      </c>
      <c r="I200" s="2" t="str">
        <f t="shared" si="15"/>
        <v>×</v>
      </c>
      <c r="J200" s="2" t="str">
        <f t="shared" si="16"/>
        <v>×</v>
      </c>
      <c r="K200" s="2" t="str">
        <f t="shared" si="17"/>
        <v>×</v>
      </c>
      <c r="L200" s="2">
        <f t="shared" si="18"/>
        <v>0</v>
      </c>
      <c r="M200" s="2" t="str">
        <f t="shared" si="20"/>
        <v>●</v>
      </c>
      <c r="N200" s="23"/>
      <c r="O200" s="21"/>
      <c r="P200" s="21"/>
    </row>
    <row r="201" spans="1:16" ht="19.5" customHeight="1" x14ac:dyDescent="0.2">
      <c r="A201" s="1">
        <v>189</v>
      </c>
      <c r="B201" s="30"/>
      <c r="C201" s="30"/>
      <c r="D201" s="29"/>
      <c r="E201" s="17"/>
      <c r="F201" s="47">
        <f t="shared" si="19"/>
        <v>0</v>
      </c>
      <c r="G201" t="e">
        <f>VLOOKUP(F201,$R$13:$S$94,2,0)</f>
        <v>#N/A</v>
      </c>
      <c r="H201" s="7">
        <f t="shared" si="14"/>
        <v>189</v>
      </c>
      <c r="I201" s="2" t="str">
        <f t="shared" si="15"/>
        <v>×</v>
      </c>
      <c r="J201" s="2" t="str">
        <f t="shared" si="16"/>
        <v>×</v>
      </c>
      <c r="K201" s="2" t="str">
        <f t="shared" si="17"/>
        <v>×</v>
      </c>
      <c r="L201" s="2">
        <f t="shared" si="18"/>
        <v>0</v>
      </c>
      <c r="M201" s="2" t="str">
        <f t="shared" si="20"/>
        <v>●</v>
      </c>
      <c r="N201" s="23"/>
      <c r="O201" s="21"/>
      <c r="P201" s="21"/>
    </row>
    <row r="202" spans="1:16" ht="19.5" customHeight="1" x14ac:dyDescent="0.2">
      <c r="A202" s="1">
        <v>190</v>
      </c>
      <c r="B202" s="30"/>
      <c r="C202" s="30"/>
      <c r="D202" s="29"/>
      <c r="E202" s="17"/>
      <c r="F202" s="47">
        <f t="shared" si="19"/>
        <v>0</v>
      </c>
      <c r="G202" t="e">
        <f>VLOOKUP(F202,$R$13:$S$94,2,0)</f>
        <v>#N/A</v>
      </c>
      <c r="H202" s="7">
        <f t="shared" si="14"/>
        <v>190</v>
      </c>
      <c r="I202" s="2" t="str">
        <f t="shared" si="15"/>
        <v>×</v>
      </c>
      <c r="J202" s="2" t="str">
        <f t="shared" si="16"/>
        <v>×</v>
      </c>
      <c r="K202" s="2" t="str">
        <f t="shared" si="17"/>
        <v>×</v>
      </c>
      <c r="L202" s="2">
        <f t="shared" si="18"/>
        <v>0</v>
      </c>
      <c r="M202" s="2" t="str">
        <f t="shared" si="20"/>
        <v>●</v>
      </c>
      <c r="N202" s="23"/>
      <c r="O202" s="21"/>
      <c r="P202" s="21"/>
    </row>
    <row r="203" spans="1:16" ht="19.5" customHeight="1" x14ac:dyDescent="0.2">
      <c r="A203" s="1">
        <v>191</v>
      </c>
      <c r="B203" s="30"/>
      <c r="C203" s="30"/>
      <c r="D203" s="29"/>
      <c r="E203" s="17"/>
      <c r="F203" s="47">
        <f t="shared" si="19"/>
        <v>0</v>
      </c>
      <c r="G203" t="e">
        <f>VLOOKUP(F203,$R$13:$S$94,2,0)</f>
        <v>#N/A</v>
      </c>
      <c r="H203" s="7">
        <f t="shared" si="14"/>
        <v>191</v>
      </c>
      <c r="I203" s="2" t="str">
        <f t="shared" si="15"/>
        <v>×</v>
      </c>
      <c r="J203" s="2" t="str">
        <f t="shared" si="16"/>
        <v>×</v>
      </c>
      <c r="K203" s="2" t="str">
        <f t="shared" si="17"/>
        <v>×</v>
      </c>
      <c r="L203" s="2">
        <f t="shared" si="18"/>
        <v>0</v>
      </c>
      <c r="M203" s="2" t="str">
        <f t="shared" si="20"/>
        <v>●</v>
      </c>
      <c r="N203" s="23"/>
      <c r="O203" s="21"/>
      <c r="P203" s="21"/>
    </row>
    <row r="204" spans="1:16" ht="19.5" customHeight="1" x14ac:dyDescent="0.2">
      <c r="A204" s="1">
        <v>192</v>
      </c>
      <c r="B204" s="30"/>
      <c r="C204" s="30"/>
      <c r="D204" s="29"/>
      <c r="E204" s="17"/>
      <c r="F204" s="47">
        <f t="shared" si="19"/>
        <v>0</v>
      </c>
      <c r="G204" t="e">
        <f>VLOOKUP(F204,$R$13:$S$94,2,0)</f>
        <v>#N/A</v>
      </c>
      <c r="H204" s="7">
        <f t="shared" si="14"/>
        <v>192</v>
      </c>
      <c r="I204" s="2" t="str">
        <f t="shared" si="15"/>
        <v>×</v>
      </c>
      <c r="J204" s="2" t="str">
        <f t="shared" si="16"/>
        <v>×</v>
      </c>
      <c r="K204" s="2" t="str">
        <f t="shared" si="17"/>
        <v>×</v>
      </c>
      <c r="L204" s="2">
        <f t="shared" si="18"/>
        <v>0</v>
      </c>
      <c r="M204" s="2" t="str">
        <f t="shared" si="20"/>
        <v>●</v>
      </c>
      <c r="N204" s="23"/>
      <c r="O204" s="21"/>
      <c r="P204" s="21"/>
    </row>
    <row r="205" spans="1:16" ht="19.5" customHeight="1" x14ac:dyDescent="0.2">
      <c r="A205" s="1">
        <v>193</v>
      </c>
      <c r="B205" s="30"/>
      <c r="C205" s="30"/>
      <c r="D205" s="29"/>
      <c r="E205" s="17"/>
      <c r="F205" s="47">
        <f t="shared" si="19"/>
        <v>0</v>
      </c>
      <c r="G205" t="e">
        <f>VLOOKUP(F205,$R$13:$S$94,2,0)</f>
        <v>#N/A</v>
      </c>
      <c r="H205" s="7">
        <f t="shared" ref="H205:H268" si="21">A205</f>
        <v>193</v>
      </c>
      <c r="I205" s="2" t="str">
        <f t="shared" ref="I205:I268" si="22">IF(B205="","×","OK")</f>
        <v>×</v>
      </c>
      <c r="J205" s="2" t="str">
        <f t="shared" ref="J205:J268" si="23">IF(C205="","×","OK")</f>
        <v>×</v>
      </c>
      <c r="K205" s="2" t="str">
        <f t="shared" ref="K205:K268" si="24">IF(D205="","×","OK")</f>
        <v>×</v>
      </c>
      <c r="L205" s="2">
        <f t="shared" ref="L205:L268" si="25">COUNTIF(I205:K205,"OK")</f>
        <v>0</v>
      </c>
      <c r="M205" s="2" t="str">
        <f t="shared" si="20"/>
        <v>●</v>
      </c>
      <c r="N205" s="23"/>
      <c r="O205" s="21"/>
      <c r="P205" s="21"/>
    </row>
    <row r="206" spans="1:16" ht="19.5" customHeight="1" x14ac:dyDescent="0.2">
      <c r="A206" s="1">
        <v>194</v>
      </c>
      <c r="B206" s="30"/>
      <c r="C206" s="30"/>
      <c r="D206" s="29"/>
      <c r="E206" s="17"/>
      <c r="F206" s="47">
        <f t="shared" ref="F206:F269" si="26">$D$5</f>
        <v>0</v>
      </c>
      <c r="G206" t="e">
        <f>VLOOKUP(F206,$R$13:$S$94,2,0)</f>
        <v>#N/A</v>
      </c>
      <c r="H206" s="7">
        <f t="shared" si="21"/>
        <v>194</v>
      </c>
      <c r="I206" s="2" t="str">
        <f t="shared" si="22"/>
        <v>×</v>
      </c>
      <c r="J206" s="2" t="str">
        <f t="shared" si="23"/>
        <v>×</v>
      </c>
      <c r="K206" s="2" t="str">
        <f t="shared" si="24"/>
        <v>×</v>
      </c>
      <c r="L206" s="2">
        <f t="shared" si="25"/>
        <v>0</v>
      </c>
      <c r="M206" s="2" t="str">
        <f t="shared" si="20"/>
        <v>●</v>
      </c>
      <c r="N206" s="23"/>
      <c r="O206" s="21"/>
      <c r="P206" s="21"/>
    </row>
    <row r="207" spans="1:16" ht="19.5" customHeight="1" x14ac:dyDescent="0.2">
      <c r="A207" s="1">
        <v>195</v>
      </c>
      <c r="B207" s="30"/>
      <c r="C207" s="30"/>
      <c r="D207" s="29"/>
      <c r="E207" s="17"/>
      <c r="F207" s="47">
        <f t="shared" si="26"/>
        <v>0</v>
      </c>
      <c r="G207" t="e">
        <f>VLOOKUP(F207,$R$13:$S$94,2,0)</f>
        <v>#N/A</v>
      </c>
      <c r="H207" s="7">
        <f t="shared" si="21"/>
        <v>195</v>
      </c>
      <c r="I207" s="2" t="str">
        <f t="shared" si="22"/>
        <v>×</v>
      </c>
      <c r="J207" s="2" t="str">
        <f t="shared" si="23"/>
        <v>×</v>
      </c>
      <c r="K207" s="2" t="str">
        <f t="shared" si="24"/>
        <v>×</v>
      </c>
      <c r="L207" s="2">
        <f t="shared" si="25"/>
        <v>0</v>
      </c>
      <c r="M207" s="2" t="str">
        <f t="shared" si="20"/>
        <v>●</v>
      </c>
      <c r="N207" s="23"/>
      <c r="O207" s="21"/>
      <c r="P207" s="21"/>
    </row>
    <row r="208" spans="1:16" ht="19.5" customHeight="1" x14ac:dyDescent="0.2">
      <c r="A208" s="1">
        <v>196</v>
      </c>
      <c r="B208" s="30"/>
      <c r="C208" s="30"/>
      <c r="D208" s="29"/>
      <c r="E208" s="17"/>
      <c r="F208" s="47">
        <f t="shared" si="26"/>
        <v>0</v>
      </c>
      <c r="G208" t="e">
        <f>VLOOKUP(F208,$R$13:$S$94,2,0)</f>
        <v>#N/A</v>
      </c>
      <c r="H208" s="7">
        <f t="shared" si="21"/>
        <v>196</v>
      </c>
      <c r="I208" s="2" t="str">
        <f t="shared" si="22"/>
        <v>×</v>
      </c>
      <c r="J208" s="2" t="str">
        <f t="shared" si="23"/>
        <v>×</v>
      </c>
      <c r="K208" s="2" t="str">
        <f t="shared" si="24"/>
        <v>×</v>
      </c>
      <c r="L208" s="2">
        <f t="shared" si="25"/>
        <v>0</v>
      </c>
      <c r="M208" s="2" t="str">
        <f t="shared" ref="M208:M271" si="27">IF(AND(L208&gt;0,L208&lt;3),"×","●")</f>
        <v>●</v>
      </c>
      <c r="N208" s="23"/>
      <c r="O208" s="21"/>
      <c r="P208" s="21"/>
    </row>
    <row r="209" spans="1:16" ht="19.5" customHeight="1" x14ac:dyDescent="0.2">
      <c r="A209" s="1">
        <v>197</v>
      </c>
      <c r="B209" s="30"/>
      <c r="C209" s="30"/>
      <c r="D209" s="29"/>
      <c r="E209" s="17"/>
      <c r="F209" s="47">
        <f t="shared" si="26"/>
        <v>0</v>
      </c>
      <c r="G209" t="e">
        <f>VLOOKUP(F209,$R$13:$S$94,2,0)</f>
        <v>#N/A</v>
      </c>
      <c r="H209" s="7">
        <f t="shared" si="21"/>
        <v>197</v>
      </c>
      <c r="I209" s="2" t="str">
        <f t="shared" si="22"/>
        <v>×</v>
      </c>
      <c r="J209" s="2" t="str">
        <f t="shared" si="23"/>
        <v>×</v>
      </c>
      <c r="K209" s="2" t="str">
        <f t="shared" si="24"/>
        <v>×</v>
      </c>
      <c r="L209" s="2">
        <f t="shared" si="25"/>
        <v>0</v>
      </c>
      <c r="M209" s="2" t="str">
        <f t="shared" si="27"/>
        <v>●</v>
      </c>
      <c r="N209" s="23"/>
      <c r="O209" s="21"/>
      <c r="P209" s="21"/>
    </row>
    <row r="210" spans="1:16" ht="19.5" customHeight="1" x14ac:dyDescent="0.2">
      <c r="A210" s="1">
        <v>198</v>
      </c>
      <c r="B210" s="30"/>
      <c r="C210" s="30"/>
      <c r="D210" s="29"/>
      <c r="E210" s="17"/>
      <c r="F210" s="47">
        <f t="shared" si="26"/>
        <v>0</v>
      </c>
      <c r="G210" t="e">
        <f>VLOOKUP(F210,$R$13:$S$94,2,0)</f>
        <v>#N/A</v>
      </c>
      <c r="H210" s="7">
        <f t="shared" si="21"/>
        <v>198</v>
      </c>
      <c r="I210" s="2" t="str">
        <f t="shared" si="22"/>
        <v>×</v>
      </c>
      <c r="J210" s="2" t="str">
        <f t="shared" si="23"/>
        <v>×</v>
      </c>
      <c r="K210" s="2" t="str">
        <f t="shared" si="24"/>
        <v>×</v>
      </c>
      <c r="L210" s="2">
        <f t="shared" si="25"/>
        <v>0</v>
      </c>
      <c r="M210" s="2" t="str">
        <f t="shared" si="27"/>
        <v>●</v>
      </c>
      <c r="N210" s="23"/>
      <c r="O210" s="21"/>
      <c r="P210" s="21"/>
    </row>
    <row r="211" spans="1:16" ht="19.5" customHeight="1" x14ac:dyDescent="0.2">
      <c r="A211" s="1">
        <v>199</v>
      </c>
      <c r="B211" s="30"/>
      <c r="C211" s="30"/>
      <c r="D211" s="29"/>
      <c r="E211" s="17"/>
      <c r="F211" s="47">
        <f t="shared" si="26"/>
        <v>0</v>
      </c>
      <c r="G211" t="e">
        <f>VLOOKUP(F211,$R$13:$S$94,2,0)</f>
        <v>#N/A</v>
      </c>
      <c r="H211" s="7">
        <f t="shared" si="21"/>
        <v>199</v>
      </c>
      <c r="I211" s="2" t="str">
        <f t="shared" si="22"/>
        <v>×</v>
      </c>
      <c r="J211" s="2" t="str">
        <f t="shared" si="23"/>
        <v>×</v>
      </c>
      <c r="K211" s="2" t="str">
        <f t="shared" si="24"/>
        <v>×</v>
      </c>
      <c r="L211" s="2">
        <f t="shared" si="25"/>
        <v>0</v>
      </c>
      <c r="M211" s="2" t="str">
        <f t="shared" si="27"/>
        <v>●</v>
      </c>
      <c r="N211" s="23"/>
      <c r="O211" s="21"/>
      <c r="P211" s="21"/>
    </row>
    <row r="212" spans="1:16" ht="19.5" customHeight="1" x14ac:dyDescent="0.2">
      <c r="A212" s="1">
        <v>200</v>
      </c>
      <c r="B212" s="30"/>
      <c r="C212" s="30"/>
      <c r="D212" s="29"/>
      <c r="E212" s="17"/>
      <c r="F212" s="47">
        <f t="shared" si="26"/>
        <v>0</v>
      </c>
      <c r="G212" t="e">
        <f>VLOOKUP(F212,$R$13:$S$94,2,0)</f>
        <v>#N/A</v>
      </c>
      <c r="H212" s="7">
        <f t="shared" si="21"/>
        <v>200</v>
      </c>
      <c r="I212" s="2" t="str">
        <f t="shared" si="22"/>
        <v>×</v>
      </c>
      <c r="J212" s="2" t="str">
        <f t="shared" si="23"/>
        <v>×</v>
      </c>
      <c r="K212" s="2" t="str">
        <f t="shared" si="24"/>
        <v>×</v>
      </c>
      <c r="L212" s="2">
        <f t="shared" si="25"/>
        <v>0</v>
      </c>
      <c r="M212" s="2" t="str">
        <f t="shared" si="27"/>
        <v>●</v>
      </c>
      <c r="N212" s="23"/>
      <c r="O212" s="21"/>
      <c r="P212" s="21"/>
    </row>
    <row r="213" spans="1:16" ht="19.5" customHeight="1" x14ac:dyDescent="0.2">
      <c r="A213" s="1">
        <v>201</v>
      </c>
      <c r="B213" s="30"/>
      <c r="C213" s="30"/>
      <c r="D213" s="29"/>
      <c r="E213" s="17"/>
      <c r="F213" s="47">
        <f t="shared" si="26"/>
        <v>0</v>
      </c>
      <c r="G213" t="e">
        <f>VLOOKUP(F213,$R$13:$S$94,2,0)</f>
        <v>#N/A</v>
      </c>
      <c r="H213" s="7">
        <f t="shared" si="21"/>
        <v>201</v>
      </c>
      <c r="I213" s="2" t="str">
        <f t="shared" si="22"/>
        <v>×</v>
      </c>
      <c r="J213" s="2" t="str">
        <f t="shared" si="23"/>
        <v>×</v>
      </c>
      <c r="K213" s="2" t="str">
        <f t="shared" si="24"/>
        <v>×</v>
      </c>
      <c r="L213" s="2">
        <f t="shared" si="25"/>
        <v>0</v>
      </c>
      <c r="M213" s="2" t="str">
        <f t="shared" si="27"/>
        <v>●</v>
      </c>
      <c r="N213" s="23"/>
      <c r="O213" s="21"/>
      <c r="P213" s="21"/>
    </row>
    <row r="214" spans="1:16" ht="19.5" customHeight="1" x14ac:dyDescent="0.2">
      <c r="A214" s="1">
        <v>202</v>
      </c>
      <c r="B214" s="30"/>
      <c r="C214" s="30"/>
      <c r="D214" s="29"/>
      <c r="E214" s="17"/>
      <c r="F214" s="47">
        <f t="shared" si="26"/>
        <v>0</v>
      </c>
      <c r="G214" t="e">
        <f>VLOOKUP(F214,$R$13:$S$94,2,0)</f>
        <v>#N/A</v>
      </c>
      <c r="H214" s="7">
        <f t="shared" si="21"/>
        <v>202</v>
      </c>
      <c r="I214" s="2" t="str">
        <f t="shared" si="22"/>
        <v>×</v>
      </c>
      <c r="J214" s="2" t="str">
        <f t="shared" si="23"/>
        <v>×</v>
      </c>
      <c r="K214" s="2" t="str">
        <f t="shared" si="24"/>
        <v>×</v>
      </c>
      <c r="L214" s="2">
        <f t="shared" si="25"/>
        <v>0</v>
      </c>
      <c r="M214" s="2" t="str">
        <f t="shared" si="27"/>
        <v>●</v>
      </c>
      <c r="N214" s="23"/>
      <c r="O214" s="21"/>
      <c r="P214" s="21"/>
    </row>
    <row r="215" spans="1:16" ht="19.5" customHeight="1" x14ac:dyDescent="0.2">
      <c r="A215" s="1">
        <v>203</v>
      </c>
      <c r="B215" s="30"/>
      <c r="C215" s="30"/>
      <c r="D215" s="29"/>
      <c r="E215" s="17"/>
      <c r="F215" s="47">
        <f t="shared" si="26"/>
        <v>0</v>
      </c>
      <c r="G215" t="e">
        <f>VLOOKUP(F215,$R$13:$S$94,2,0)</f>
        <v>#N/A</v>
      </c>
      <c r="H215" s="7">
        <f t="shared" si="21"/>
        <v>203</v>
      </c>
      <c r="I215" s="2" t="str">
        <f t="shared" si="22"/>
        <v>×</v>
      </c>
      <c r="J215" s="2" t="str">
        <f t="shared" si="23"/>
        <v>×</v>
      </c>
      <c r="K215" s="2" t="str">
        <f t="shared" si="24"/>
        <v>×</v>
      </c>
      <c r="L215" s="2">
        <f t="shared" si="25"/>
        <v>0</v>
      </c>
      <c r="M215" s="2" t="str">
        <f t="shared" si="27"/>
        <v>●</v>
      </c>
      <c r="N215" s="23"/>
      <c r="O215" s="21"/>
      <c r="P215" s="21"/>
    </row>
    <row r="216" spans="1:16" ht="19.5" customHeight="1" x14ac:dyDescent="0.2">
      <c r="A216" s="1">
        <v>204</v>
      </c>
      <c r="B216" s="30"/>
      <c r="C216" s="30"/>
      <c r="D216" s="29"/>
      <c r="E216" s="17"/>
      <c r="F216" s="47">
        <f t="shared" si="26"/>
        <v>0</v>
      </c>
      <c r="G216" t="e">
        <f>VLOOKUP(F216,$R$13:$S$94,2,0)</f>
        <v>#N/A</v>
      </c>
      <c r="H216" s="7">
        <f t="shared" si="21"/>
        <v>204</v>
      </c>
      <c r="I216" s="2" t="str">
        <f t="shared" si="22"/>
        <v>×</v>
      </c>
      <c r="J216" s="2" t="str">
        <f t="shared" si="23"/>
        <v>×</v>
      </c>
      <c r="K216" s="2" t="str">
        <f t="shared" si="24"/>
        <v>×</v>
      </c>
      <c r="L216" s="2">
        <f t="shared" si="25"/>
        <v>0</v>
      </c>
      <c r="M216" s="2" t="str">
        <f t="shared" si="27"/>
        <v>●</v>
      </c>
      <c r="N216" s="23"/>
      <c r="O216" s="21"/>
      <c r="P216" s="21"/>
    </row>
    <row r="217" spans="1:16" ht="19.5" customHeight="1" x14ac:dyDescent="0.2">
      <c r="A217" s="1">
        <v>205</v>
      </c>
      <c r="B217" s="30"/>
      <c r="C217" s="30"/>
      <c r="D217" s="29"/>
      <c r="E217" s="17"/>
      <c r="F217" s="47">
        <f t="shared" si="26"/>
        <v>0</v>
      </c>
      <c r="G217" t="e">
        <f>VLOOKUP(F217,$R$13:$S$94,2,0)</f>
        <v>#N/A</v>
      </c>
      <c r="H217" s="7">
        <f t="shared" si="21"/>
        <v>205</v>
      </c>
      <c r="I217" s="2" t="str">
        <f t="shared" si="22"/>
        <v>×</v>
      </c>
      <c r="J217" s="2" t="str">
        <f t="shared" si="23"/>
        <v>×</v>
      </c>
      <c r="K217" s="2" t="str">
        <f t="shared" si="24"/>
        <v>×</v>
      </c>
      <c r="L217" s="2">
        <f t="shared" si="25"/>
        <v>0</v>
      </c>
      <c r="M217" s="2" t="str">
        <f t="shared" si="27"/>
        <v>●</v>
      </c>
      <c r="N217" s="23"/>
      <c r="O217" s="21"/>
      <c r="P217" s="21"/>
    </row>
    <row r="218" spans="1:16" ht="19.5" customHeight="1" x14ac:dyDescent="0.2">
      <c r="A218" s="1">
        <v>206</v>
      </c>
      <c r="B218" s="30"/>
      <c r="C218" s="30"/>
      <c r="D218" s="29"/>
      <c r="E218" s="17"/>
      <c r="F218" s="47">
        <f t="shared" si="26"/>
        <v>0</v>
      </c>
      <c r="G218" t="e">
        <f>VLOOKUP(F218,$R$13:$S$94,2,0)</f>
        <v>#N/A</v>
      </c>
      <c r="H218" s="7">
        <f t="shared" si="21"/>
        <v>206</v>
      </c>
      <c r="I218" s="2" t="str">
        <f t="shared" si="22"/>
        <v>×</v>
      </c>
      <c r="J218" s="2" t="str">
        <f t="shared" si="23"/>
        <v>×</v>
      </c>
      <c r="K218" s="2" t="str">
        <f t="shared" si="24"/>
        <v>×</v>
      </c>
      <c r="L218" s="2">
        <f t="shared" si="25"/>
        <v>0</v>
      </c>
      <c r="M218" s="2" t="str">
        <f t="shared" si="27"/>
        <v>●</v>
      </c>
      <c r="N218" s="23"/>
      <c r="O218" s="21"/>
      <c r="P218" s="21"/>
    </row>
    <row r="219" spans="1:16" ht="19.5" customHeight="1" x14ac:dyDescent="0.2">
      <c r="A219" s="1">
        <v>207</v>
      </c>
      <c r="B219" s="30"/>
      <c r="C219" s="30"/>
      <c r="D219" s="29"/>
      <c r="E219" s="17"/>
      <c r="F219" s="47">
        <f t="shared" si="26"/>
        <v>0</v>
      </c>
      <c r="G219" t="e">
        <f>VLOOKUP(F219,$R$13:$S$94,2,0)</f>
        <v>#N/A</v>
      </c>
      <c r="H219" s="7">
        <f t="shared" si="21"/>
        <v>207</v>
      </c>
      <c r="I219" s="2" t="str">
        <f t="shared" si="22"/>
        <v>×</v>
      </c>
      <c r="J219" s="2" t="str">
        <f t="shared" si="23"/>
        <v>×</v>
      </c>
      <c r="K219" s="2" t="str">
        <f t="shared" si="24"/>
        <v>×</v>
      </c>
      <c r="L219" s="2">
        <f t="shared" si="25"/>
        <v>0</v>
      </c>
      <c r="M219" s="2" t="str">
        <f t="shared" si="27"/>
        <v>●</v>
      </c>
      <c r="N219" s="23"/>
      <c r="O219" s="21"/>
      <c r="P219" s="21"/>
    </row>
    <row r="220" spans="1:16" ht="19.5" customHeight="1" x14ac:dyDescent="0.2">
      <c r="A220" s="1">
        <v>208</v>
      </c>
      <c r="B220" s="30"/>
      <c r="C220" s="30"/>
      <c r="D220" s="29"/>
      <c r="E220" s="17"/>
      <c r="F220" s="47">
        <f t="shared" si="26"/>
        <v>0</v>
      </c>
      <c r="G220" t="e">
        <f>VLOOKUP(F220,$R$13:$S$94,2,0)</f>
        <v>#N/A</v>
      </c>
      <c r="H220" s="7">
        <f t="shared" si="21"/>
        <v>208</v>
      </c>
      <c r="I220" s="2" t="str">
        <f t="shared" si="22"/>
        <v>×</v>
      </c>
      <c r="J220" s="2" t="str">
        <f t="shared" si="23"/>
        <v>×</v>
      </c>
      <c r="K220" s="2" t="str">
        <f t="shared" si="24"/>
        <v>×</v>
      </c>
      <c r="L220" s="2">
        <f t="shared" si="25"/>
        <v>0</v>
      </c>
      <c r="M220" s="2" t="str">
        <f t="shared" si="27"/>
        <v>●</v>
      </c>
      <c r="N220" s="23"/>
      <c r="O220" s="21"/>
      <c r="P220" s="21"/>
    </row>
    <row r="221" spans="1:16" ht="19.5" customHeight="1" x14ac:dyDescent="0.2">
      <c r="A221" s="1">
        <v>209</v>
      </c>
      <c r="B221" s="30"/>
      <c r="C221" s="30"/>
      <c r="D221" s="29"/>
      <c r="E221" s="17"/>
      <c r="F221" s="47">
        <f t="shared" si="26"/>
        <v>0</v>
      </c>
      <c r="G221" t="e">
        <f>VLOOKUP(F221,$R$13:$S$94,2,0)</f>
        <v>#N/A</v>
      </c>
      <c r="H221" s="7">
        <f t="shared" si="21"/>
        <v>209</v>
      </c>
      <c r="I221" s="2" t="str">
        <f t="shared" si="22"/>
        <v>×</v>
      </c>
      <c r="J221" s="2" t="str">
        <f t="shared" si="23"/>
        <v>×</v>
      </c>
      <c r="K221" s="2" t="str">
        <f t="shared" si="24"/>
        <v>×</v>
      </c>
      <c r="L221" s="2">
        <f t="shared" si="25"/>
        <v>0</v>
      </c>
      <c r="M221" s="2" t="str">
        <f t="shared" si="27"/>
        <v>●</v>
      </c>
      <c r="N221" s="23"/>
      <c r="O221" s="21"/>
      <c r="P221" s="21"/>
    </row>
    <row r="222" spans="1:16" ht="19.5" customHeight="1" x14ac:dyDescent="0.2">
      <c r="A222" s="1">
        <v>210</v>
      </c>
      <c r="B222" s="30"/>
      <c r="C222" s="30"/>
      <c r="D222" s="29"/>
      <c r="E222" s="17"/>
      <c r="F222" s="47">
        <f t="shared" si="26"/>
        <v>0</v>
      </c>
      <c r="G222" t="e">
        <f>VLOOKUP(F222,$R$13:$S$94,2,0)</f>
        <v>#N/A</v>
      </c>
      <c r="H222" s="7">
        <f t="shared" si="21"/>
        <v>210</v>
      </c>
      <c r="I222" s="2" t="str">
        <f t="shared" si="22"/>
        <v>×</v>
      </c>
      <c r="J222" s="2" t="str">
        <f t="shared" si="23"/>
        <v>×</v>
      </c>
      <c r="K222" s="2" t="str">
        <f t="shared" si="24"/>
        <v>×</v>
      </c>
      <c r="L222" s="2">
        <f t="shared" si="25"/>
        <v>0</v>
      </c>
      <c r="M222" s="2" t="str">
        <f t="shared" si="27"/>
        <v>●</v>
      </c>
      <c r="N222" s="23"/>
      <c r="O222" s="21"/>
      <c r="P222" s="21"/>
    </row>
    <row r="223" spans="1:16" ht="19.5" customHeight="1" x14ac:dyDescent="0.2">
      <c r="A223" s="1">
        <v>211</v>
      </c>
      <c r="B223" s="30"/>
      <c r="C223" s="30"/>
      <c r="D223" s="29"/>
      <c r="E223" s="17"/>
      <c r="F223" s="47">
        <f t="shared" si="26"/>
        <v>0</v>
      </c>
      <c r="G223" t="e">
        <f>VLOOKUP(F223,$R$13:$S$94,2,0)</f>
        <v>#N/A</v>
      </c>
      <c r="H223" s="7">
        <f t="shared" si="21"/>
        <v>211</v>
      </c>
      <c r="I223" s="2" t="str">
        <f t="shared" si="22"/>
        <v>×</v>
      </c>
      <c r="J223" s="2" t="str">
        <f t="shared" si="23"/>
        <v>×</v>
      </c>
      <c r="K223" s="2" t="str">
        <f t="shared" si="24"/>
        <v>×</v>
      </c>
      <c r="L223" s="2">
        <f t="shared" si="25"/>
        <v>0</v>
      </c>
      <c r="M223" s="2" t="str">
        <f t="shared" si="27"/>
        <v>●</v>
      </c>
      <c r="N223" s="23"/>
      <c r="O223" s="21"/>
      <c r="P223" s="21"/>
    </row>
    <row r="224" spans="1:16" ht="19.5" customHeight="1" x14ac:dyDescent="0.2">
      <c r="A224" s="1">
        <v>212</v>
      </c>
      <c r="B224" s="30"/>
      <c r="C224" s="30"/>
      <c r="D224" s="29"/>
      <c r="E224" s="17"/>
      <c r="F224" s="47">
        <f t="shared" si="26"/>
        <v>0</v>
      </c>
      <c r="G224" t="e">
        <f>VLOOKUP(F224,$R$13:$S$94,2,0)</f>
        <v>#N/A</v>
      </c>
      <c r="H224" s="7">
        <f t="shared" si="21"/>
        <v>212</v>
      </c>
      <c r="I224" s="2" t="str">
        <f t="shared" si="22"/>
        <v>×</v>
      </c>
      <c r="J224" s="2" t="str">
        <f t="shared" si="23"/>
        <v>×</v>
      </c>
      <c r="K224" s="2" t="str">
        <f t="shared" si="24"/>
        <v>×</v>
      </c>
      <c r="L224" s="2">
        <f t="shared" si="25"/>
        <v>0</v>
      </c>
      <c r="M224" s="2" t="str">
        <f t="shared" si="27"/>
        <v>●</v>
      </c>
      <c r="N224" s="23"/>
      <c r="O224" s="21"/>
      <c r="P224" s="21"/>
    </row>
    <row r="225" spans="1:16" ht="19.5" customHeight="1" x14ac:dyDescent="0.2">
      <c r="A225" s="1">
        <v>213</v>
      </c>
      <c r="B225" s="30"/>
      <c r="C225" s="30"/>
      <c r="D225" s="29"/>
      <c r="E225" s="17"/>
      <c r="F225" s="47">
        <f t="shared" si="26"/>
        <v>0</v>
      </c>
      <c r="G225" t="e">
        <f>VLOOKUP(F225,$R$13:$S$94,2,0)</f>
        <v>#N/A</v>
      </c>
      <c r="H225" s="7">
        <f t="shared" si="21"/>
        <v>213</v>
      </c>
      <c r="I225" s="2" t="str">
        <f t="shared" si="22"/>
        <v>×</v>
      </c>
      <c r="J225" s="2" t="str">
        <f t="shared" si="23"/>
        <v>×</v>
      </c>
      <c r="K225" s="2" t="str">
        <f t="shared" si="24"/>
        <v>×</v>
      </c>
      <c r="L225" s="2">
        <f t="shared" si="25"/>
        <v>0</v>
      </c>
      <c r="M225" s="2" t="str">
        <f t="shared" si="27"/>
        <v>●</v>
      </c>
      <c r="N225" s="23"/>
      <c r="O225" s="21"/>
      <c r="P225" s="21"/>
    </row>
    <row r="226" spans="1:16" ht="19.5" customHeight="1" x14ac:dyDescent="0.2">
      <c r="A226" s="1">
        <v>214</v>
      </c>
      <c r="B226" s="30"/>
      <c r="C226" s="30"/>
      <c r="D226" s="29"/>
      <c r="E226" s="17"/>
      <c r="F226" s="47">
        <f t="shared" si="26"/>
        <v>0</v>
      </c>
      <c r="G226" t="e">
        <f>VLOOKUP(F226,$R$13:$S$94,2,0)</f>
        <v>#N/A</v>
      </c>
      <c r="H226" s="7">
        <f t="shared" si="21"/>
        <v>214</v>
      </c>
      <c r="I226" s="2" t="str">
        <f t="shared" si="22"/>
        <v>×</v>
      </c>
      <c r="J226" s="2" t="str">
        <f t="shared" si="23"/>
        <v>×</v>
      </c>
      <c r="K226" s="2" t="str">
        <f t="shared" si="24"/>
        <v>×</v>
      </c>
      <c r="L226" s="2">
        <f t="shared" si="25"/>
        <v>0</v>
      </c>
      <c r="M226" s="2" t="str">
        <f t="shared" si="27"/>
        <v>●</v>
      </c>
      <c r="N226" s="23"/>
      <c r="O226" s="21"/>
      <c r="P226" s="21"/>
    </row>
    <row r="227" spans="1:16" ht="19.5" customHeight="1" x14ac:dyDescent="0.2">
      <c r="A227" s="1">
        <v>215</v>
      </c>
      <c r="B227" s="30"/>
      <c r="C227" s="30"/>
      <c r="D227" s="29"/>
      <c r="E227" s="17"/>
      <c r="F227" s="47">
        <f t="shared" si="26"/>
        <v>0</v>
      </c>
      <c r="G227" t="e">
        <f>VLOOKUP(F227,$R$13:$S$94,2,0)</f>
        <v>#N/A</v>
      </c>
      <c r="H227" s="7">
        <f t="shared" si="21"/>
        <v>215</v>
      </c>
      <c r="I227" s="2" t="str">
        <f t="shared" si="22"/>
        <v>×</v>
      </c>
      <c r="J227" s="2" t="str">
        <f t="shared" si="23"/>
        <v>×</v>
      </c>
      <c r="K227" s="2" t="str">
        <f t="shared" si="24"/>
        <v>×</v>
      </c>
      <c r="L227" s="2">
        <f t="shared" si="25"/>
        <v>0</v>
      </c>
      <c r="M227" s="2" t="str">
        <f t="shared" si="27"/>
        <v>●</v>
      </c>
      <c r="N227" s="23"/>
      <c r="O227" s="21"/>
      <c r="P227" s="21"/>
    </row>
    <row r="228" spans="1:16" ht="19.5" customHeight="1" x14ac:dyDescent="0.2">
      <c r="A228" s="1">
        <v>216</v>
      </c>
      <c r="B228" s="30"/>
      <c r="C228" s="30"/>
      <c r="D228" s="29"/>
      <c r="E228" s="17"/>
      <c r="F228" s="47">
        <f t="shared" si="26"/>
        <v>0</v>
      </c>
      <c r="G228" t="e">
        <f>VLOOKUP(F228,$R$13:$S$94,2,0)</f>
        <v>#N/A</v>
      </c>
      <c r="H228" s="7">
        <f t="shared" si="21"/>
        <v>216</v>
      </c>
      <c r="I228" s="2" t="str">
        <f t="shared" si="22"/>
        <v>×</v>
      </c>
      <c r="J228" s="2" t="str">
        <f t="shared" si="23"/>
        <v>×</v>
      </c>
      <c r="K228" s="2" t="str">
        <f t="shared" si="24"/>
        <v>×</v>
      </c>
      <c r="L228" s="2">
        <f t="shared" si="25"/>
        <v>0</v>
      </c>
      <c r="M228" s="2" t="str">
        <f t="shared" si="27"/>
        <v>●</v>
      </c>
      <c r="N228" s="23"/>
      <c r="O228" s="21"/>
      <c r="P228" s="21"/>
    </row>
    <row r="229" spans="1:16" ht="19.5" customHeight="1" x14ac:dyDescent="0.2">
      <c r="A229" s="1">
        <v>217</v>
      </c>
      <c r="B229" s="30"/>
      <c r="C229" s="30"/>
      <c r="D229" s="29"/>
      <c r="E229" s="17"/>
      <c r="F229" s="47">
        <f t="shared" si="26"/>
        <v>0</v>
      </c>
      <c r="G229" t="e">
        <f>VLOOKUP(F229,$R$13:$S$94,2,0)</f>
        <v>#N/A</v>
      </c>
      <c r="H229" s="7">
        <f t="shared" si="21"/>
        <v>217</v>
      </c>
      <c r="I229" s="2" t="str">
        <f t="shared" si="22"/>
        <v>×</v>
      </c>
      <c r="J229" s="2" t="str">
        <f t="shared" si="23"/>
        <v>×</v>
      </c>
      <c r="K229" s="2" t="str">
        <f t="shared" si="24"/>
        <v>×</v>
      </c>
      <c r="L229" s="2">
        <f t="shared" si="25"/>
        <v>0</v>
      </c>
      <c r="M229" s="2" t="str">
        <f t="shared" si="27"/>
        <v>●</v>
      </c>
      <c r="N229" s="23"/>
      <c r="O229" s="21"/>
      <c r="P229" s="21"/>
    </row>
    <row r="230" spans="1:16" ht="19.5" customHeight="1" x14ac:dyDescent="0.2">
      <c r="A230" s="1">
        <v>218</v>
      </c>
      <c r="B230" s="30"/>
      <c r="C230" s="30"/>
      <c r="D230" s="29"/>
      <c r="E230" s="17"/>
      <c r="F230" s="47">
        <f t="shared" si="26"/>
        <v>0</v>
      </c>
      <c r="G230" t="e">
        <f>VLOOKUP(F230,$R$13:$S$94,2,0)</f>
        <v>#N/A</v>
      </c>
      <c r="H230" s="7">
        <f t="shared" si="21"/>
        <v>218</v>
      </c>
      <c r="I230" s="2" t="str">
        <f t="shared" si="22"/>
        <v>×</v>
      </c>
      <c r="J230" s="2" t="str">
        <f t="shared" si="23"/>
        <v>×</v>
      </c>
      <c r="K230" s="2" t="str">
        <f t="shared" si="24"/>
        <v>×</v>
      </c>
      <c r="L230" s="2">
        <f t="shared" si="25"/>
        <v>0</v>
      </c>
      <c r="M230" s="2" t="str">
        <f t="shared" si="27"/>
        <v>●</v>
      </c>
      <c r="N230" s="23"/>
      <c r="O230" s="21"/>
      <c r="P230" s="21"/>
    </row>
    <row r="231" spans="1:16" ht="19.5" customHeight="1" x14ac:dyDescent="0.2">
      <c r="A231" s="1">
        <v>219</v>
      </c>
      <c r="B231" s="30"/>
      <c r="C231" s="30"/>
      <c r="D231" s="29"/>
      <c r="E231" s="17"/>
      <c r="F231" s="47">
        <f t="shared" si="26"/>
        <v>0</v>
      </c>
      <c r="G231" t="e">
        <f>VLOOKUP(F231,$R$13:$S$94,2,0)</f>
        <v>#N/A</v>
      </c>
      <c r="H231" s="7">
        <f t="shared" si="21"/>
        <v>219</v>
      </c>
      <c r="I231" s="2" t="str">
        <f t="shared" si="22"/>
        <v>×</v>
      </c>
      <c r="J231" s="2" t="str">
        <f t="shared" si="23"/>
        <v>×</v>
      </c>
      <c r="K231" s="2" t="str">
        <f t="shared" si="24"/>
        <v>×</v>
      </c>
      <c r="L231" s="2">
        <f t="shared" si="25"/>
        <v>0</v>
      </c>
      <c r="M231" s="2" t="str">
        <f t="shared" si="27"/>
        <v>●</v>
      </c>
      <c r="N231" s="23"/>
      <c r="O231" s="21"/>
      <c r="P231" s="21"/>
    </row>
    <row r="232" spans="1:16" ht="19.5" customHeight="1" x14ac:dyDescent="0.2">
      <c r="A232" s="1">
        <v>220</v>
      </c>
      <c r="B232" s="30"/>
      <c r="C232" s="30"/>
      <c r="D232" s="29"/>
      <c r="E232" s="17"/>
      <c r="F232" s="47">
        <f t="shared" si="26"/>
        <v>0</v>
      </c>
      <c r="G232" t="e">
        <f>VLOOKUP(F232,$R$13:$S$94,2,0)</f>
        <v>#N/A</v>
      </c>
      <c r="H232" s="7">
        <f t="shared" si="21"/>
        <v>220</v>
      </c>
      <c r="I232" s="2" t="str">
        <f t="shared" si="22"/>
        <v>×</v>
      </c>
      <c r="J232" s="2" t="str">
        <f t="shared" si="23"/>
        <v>×</v>
      </c>
      <c r="K232" s="2" t="str">
        <f t="shared" si="24"/>
        <v>×</v>
      </c>
      <c r="L232" s="2">
        <f t="shared" si="25"/>
        <v>0</v>
      </c>
      <c r="M232" s="2" t="str">
        <f t="shared" si="27"/>
        <v>●</v>
      </c>
      <c r="N232" s="23"/>
      <c r="O232" s="21"/>
      <c r="P232" s="21"/>
    </row>
    <row r="233" spans="1:16" ht="19.5" customHeight="1" x14ac:dyDescent="0.2">
      <c r="A233" s="1">
        <v>221</v>
      </c>
      <c r="B233" s="30"/>
      <c r="C233" s="30"/>
      <c r="D233" s="29"/>
      <c r="E233" s="17"/>
      <c r="F233" s="47">
        <f t="shared" si="26"/>
        <v>0</v>
      </c>
      <c r="G233" t="e">
        <f>VLOOKUP(F233,$R$13:$S$94,2,0)</f>
        <v>#N/A</v>
      </c>
      <c r="H233" s="7">
        <f t="shared" si="21"/>
        <v>221</v>
      </c>
      <c r="I233" s="2" t="str">
        <f t="shared" si="22"/>
        <v>×</v>
      </c>
      <c r="J233" s="2" t="str">
        <f t="shared" si="23"/>
        <v>×</v>
      </c>
      <c r="K233" s="2" t="str">
        <f t="shared" si="24"/>
        <v>×</v>
      </c>
      <c r="L233" s="2">
        <f t="shared" si="25"/>
        <v>0</v>
      </c>
      <c r="M233" s="2" t="str">
        <f t="shared" si="27"/>
        <v>●</v>
      </c>
      <c r="N233" s="23"/>
      <c r="O233" s="21"/>
      <c r="P233" s="21"/>
    </row>
    <row r="234" spans="1:16" ht="19.5" customHeight="1" x14ac:dyDescent="0.2">
      <c r="A234" s="1">
        <v>222</v>
      </c>
      <c r="B234" s="30"/>
      <c r="C234" s="30"/>
      <c r="D234" s="29"/>
      <c r="E234" s="17"/>
      <c r="F234" s="47">
        <f t="shared" si="26"/>
        <v>0</v>
      </c>
      <c r="G234" t="e">
        <f>VLOOKUP(F234,$R$13:$S$94,2,0)</f>
        <v>#N/A</v>
      </c>
      <c r="H234" s="7">
        <f t="shared" si="21"/>
        <v>222</v>
      </c>
      <c r="I234" s="2" t="str">
        <f t="shared" si="22"/>
        <v>×</v>
      </c>
      <c r="J234" s="2" t="str">
        <f t="shared" si="23"/>
        <v>×</v>
      </c>
      <c r="K234" s="2" t="str">
        <f t="shared" si="24"/>
        <v>×</v>
      </c>
      <c r="L234" s="2">
        <f t="shared" si="25"/>
        <v>0</v>
      </c>
      <c r="M234" s="2" t="str">
        <f t="shared" si="27"/>
        <v>●</v>
      </c>
      <c r="N234" s="23"/>
      <c r="O234" s="21"/>
      <c r="P234" s="21"/>
    </row>
    <row r="235" spans="1:16" ht="19.5" customHeight="1" x14ac:dyDescent="0.2">
      <c r="A235" s="1">
        <v>223</v>
      </c>
      <c r="B235" s="30"/>
      <c r="C235" s="30"/>
      <c r="D235" s="29"/>
      <c r="E235" s="17"/>
      <c r="F235" s="47">
        <f t="shared" si="26"/>
        <v>0</v>
      </c>
      <c r="G235" t="e">
        <f>VLOOKUP(F235,$R$13:$S$94,2,0)</f>
        <v>#N/A</v>
      </c>
      <c r="H235" s="7">
        <f t="shared" si="21"/>
        <v>223</v>
      </c>
      <c r="I235" s="2" t="str">
        <f t="shared" si="22"/>
        <v>×</v>
      </c>
      <c r="J235" s="2" t="str">
        <f t="shared" si="23"/>
        <v>×</v>
      </c>
      <c r="K235" s="2" t="str">
        <f t="shared" si="24"/>
        <v>×</v>
      </c>
      <c r="L235" s="2">
        <f t="shared" si="25"/>
        <v>0</v>
      </c>
      <c r="M235" s="2" t="str">
        <f t="shared" si="27"/>
        <v>●</v>
      </c>
      <c r="N235" s="23"/>
      <c r="O235" s="21"/>
      <c r="P235" s="21"/>
    </row>
    <row r="236" spans="1:16" ht="19.5" customHeight="1" x14ac:dyDescent="0.2">
      <c r="A236" s="1">
        <v>224</v>
      </c>
      <c r="B236" s="30"/>
      <c r="C236" s="30"/>
      <c r="D236" s="29"/>
      <c r="E236" s="17"/>
      <c r="F236" s="47">
        <f t="shared" si="26"/>
        <v>0</v>
      </c>
      <c r="G236" t="e">
        <f>VLOOKUP(F236,$R$13:$S$94,2,0)</f>
        <v>#N/A</v>
      </c>
      <c r="H236" s="7">
        <f t="shared" si="21"/>
        <v>224</v>
      </c>
      <c r="I236" s="2" t="str">
        <f t="shared" si="22"/>
        <v>×</v>
      </c>
      <c r="J236" s="2" t="str">
        <f t="shared" si="23"/>
        <v>×</v>
      </c>
      <c r="K236" s="2" t="str">
        <f t="shared" si="24"/>
        <v>×</v>
      </c>
      <c r="L236" s="2">
        <f t="shared" si="25"/>
        <v>0</v>
      </c>
      <c r="M236" s="2" t="str">
        <f t="shared" si="27"/>
        <v>●</v>
      </c>
      <c r="N236" s="23"/>
      <c r="O236" s="21"/>
      <c r="P236" s="21"/>
    </row>
    <row r="237" spans="1:16" ht="19.5" customHeight="1" x14ac:dyDescent="0.2">
      <c r="A237" s="1">
        <v>225</v>
      </c>
      <c r="B237" s="30"/>
      <c r="C237" s="30"/>
      <c r="D237" s="29"/>
      <c r="E237" s="17"/>
      <c r="F237" s="47">
        <f t="shared" si="26"/>
        <v>0</v>
      </c>
      <c r="G237" t="e">
        <f>VLOOKUP(F237,$R$13:$S$94,2,0)</f>
        <v>#N/A</v>
      </c>
      <c r="H237" s="7">
        <f t="shared" si="21"/>
        <v>225</v>
      </c>
      <c r="I237" s="2" t="str">
        <f t="shared" si="22"/>
        <v>×</v>
      </c>
      <c r="J237" s="2" t="str">
        <f t="shared" si="23"/>
        <v>×</v>
      </c>
      <c r="K237" s="2" t="str">
        <f t="shared" si="24"/>
        <v>×</v>
      </c>
      <c r="L237" s="2">
        <f t="shared" si="25"/>
        <v>0</v>
      </c>
      <c r="M237" s="2" t="str">
        <f t="shared" si="27"/>
        <v>●</v>
      </c>
      <c r="N237" s="23"/>
      <c r="O237" s="21"/>
      <c r="P237" s="21"/>
    </row>
    <row r="238" spans="1:16" ht="19.5" customHeight="1" x14ac:dyDescent="0.2">
      <c r="A238" s="1">
        <v>226</v>
      </c>
      <c r="B238" s="30"/>
      <c r="C238" s="30"/>
      <c r="D238" s="29"/>
      <c r="E238" s="17"/>
      <c r="F238" s="47">
        <f t="shared" si="26"/>
        <v>0</v>
      </c>
      <c r="G238" t="e">
        <f>VLOOKUP(F238,$R$13:$S$94,2,0)</f>
        <v>#N/A</v>
      </c>
      <c r="H238" s="7">
        <f t="shared" si="21"/>
        <v>226</v>
      </c>
      <c r="I238" s="2" t="str">
        <f t="shared" si="22"/>
        <v>×</v>
      </c>
      <c r="J238" s="2" t="str">
        <f t="shared" si="23"/>
        <v>×</v>
      </c>
      <c r="K238" s="2" t="str">
        <f t="shared" si="24"/>
        <v>×</v>
      </c>
      <c r="L238" s="2">
        <f t="shared" si="25"/>
        <v>0</v>
      </c>
      <c r="M238" s="2" t="str">
        <f t="shared" si="27"/>
        <v>●</v>
      </c>
      <c r="N238" s="23"/>
      <c r="O238" s="21"/>
      <c r="P238" s="21"/>
    </row>
    <row r="239" spans="1:16" ht="19.5" customHeight="1" x14ac:dyDescent="0.2">
      <c r="A239" s="1">
        <v>227</v>
      </c>
      <c r="B239" s="30"/>
      <c r="C239" s="30"/>
      <c r="D239" s="29"/>
      <c r="E239" s="17"/>
      <c r="F239" s="47">
        <f t="shared" si="26"/>
        <v>0</v>
      </c>
      <c r="G239" t="e">
        <f>VLOOKUP(F239,$R$13:$S$94,2,0)</f>
        <v>#N/A</v>
      </c>
      <c r="H239" s="7">
        <f t="shared" si="21"/>
        <v>227</v>
      </c>
      <c r="I239" s="2" t="str">
        <f t="shared" si="22"/>
        <v>×</v>
      </c>
      <c r="J239" s="2" t="str">
        <f t="shared" si="23"/>
        <v>×</v>
      </c>
      <c r="K239" s="2" t="str">
        <f t="shared" si="24"/>
        <v>×</v>
      </c>
      <c r="L239" s="2">
        <f t="shared" si="25"/>
        <v>0</v>
      </c>
      <c r="M239" s="2" t="str">
        <f t="shared" si="27"/>
        <v>●</v>
      </c>
      <c r="N239" s="23"/>
      <c r="O239" s="21"/>
      <c r="P239" s="21"/>
    </row>
    <row r="240" spans="1:16" ht="19.5" customHeight="1" x14ac:dyDescent="0.2">
      <c r="A240" s="1">
        <v>228</v>
      </c>
      <c r="B240" s="30"/>
      <c r="C240" s="30"/>
      <c r="D240" s="29"/>
      <c r="E240" s="17"/>
      <c r="F240" s="47">
        <f t="shared" si="26"/>
        <v>0</v>
      </c>
      <c r="G240" t="e">
        <f>VLOOKUP(F240,$R$13:$S$94,2,0)</f>
        <v>#N/A</v>
      </c>
      <c r="H240" s="7">
        <f t="shared" si="21"/>
        <v>228</v>
      </c>
      <c r="I240" s="2" t="str">
        <f t="shared" si="22"/>
        <v>×</v>
      </c>
      <c r="J240" s="2" t="str">
        <f t="shared" si="23"/>
        <v>×</v>
      </c>
      <c r="K240" s="2" t="str">
        <f t="shared" si="24"/>
        <v>×</v>
      </c>
      <c r="L240" s="2">
        <f t="shared" si="25"/>
        <v>0</v>
      </c>
      <c r="M240" s="2" t="str">
        <f t="shared" si="27"/>
        <v>●</v>
      </c>
      <c r="N240" s="23"/>
      <c r="O240" s="21"/>
      <c r="P240" s="21"/>
    </row>
    <row r="241" spans="1:16" ht="19.5" customHeight="1" x14ac:dyDescent="0.2">
      <c r="A241" s="1">
        <v>229</v>
      </c>
      <c r="B241" s="30"/>
      <c r="C241" s="30"/>
      <c r="D241" s="29"/>
      <c r="E241" s="17"/>
      <c r="F241" s="47">
        <f t="shared" si="26"/>
        <v>0</v>
      </c>
      <c r="G241" t="e">
        <f>VLOOKUP(F241,$R$13:$S$94,2,0)</f>
        <v>#N/A</v>
      </c>
      <c r="H241" s="7">
        <f t="shared" si="21"/>
        <v>229</v>
      </c>
      <c r="I241" s="2" t="str">
        <f t="shared" si="22"/>
        <v>×</v>
      </c>
      <c r="J241" s="2" t="str">
        <f t="shared" si="23"/>
        <v>×</v>
      </c>
      <c r="K241" s="2" t="str">
        <f t="shared" si="24"/>
        <v>×</v>
      </c>
      <c r="L241" s="2">
        <f t="shared" si="25"/>
        <v>0</v>
      </c>
      <c r="M241" s="2" t="str">
        <f t="shared" si="27"/>
        <v>●</v>
      </c>
      <c r="N241" s="23"/>
      <c r="O241" s="21"/>
      <c r="P241" s="21"/>
    </row>
    <row r="242" spans="1:16" ht="19.5" customHeight="1" x14ac:dyDescent="0.2">
      <c r="A242" s="1">
        <v>230</v>
      </c>
      <c r="B242" s="30"/>
      <c r="C242" s="30"/>
      <c r="D242" s="29"/>
      <c r="E242" s="17"/>
      <c r="F242" s="47">
        <f t="shared" si="26"/>
        <v>0</v>
      </c>
      <c r="G242" t="e">
        <f>VLOOKUP(F242,$R$13:$S$94,2,0)</f>
        <v>#N/A</v>
      </c>
      <c r="H242" s="7">
        <f t="shared" si="21"/>
        <v>230</v>
      </c>
      <c r="I242" s="2" t="str">
        <f t="shared" si="22"/>
        <v>×</v>
      </c>
      <c r="J242" s="2" t="str">
        <f t="shared" si="23"/>
        <v>×</v>
      </c>
      <c r="K242" s="2" t="str">
        <f t="shared" si="24"/>
        <v>×</v>
      </c>
      <c r="L242" s="2">
        <f t="shared" si="25"/>
        <v>0</v>
      </c>
      <c r="M242" s="2" t="str">
        <f t="shared" si="27"/>
        <v>●</v>
      </c>
      <c r="N242" s="23"/>
      <c r="O242" s="21"/>
      <c r="P242" s="21"/>
    </row>
    <row r="243" spans="1:16" ht="19.5" customHeight="1" x14ac:dyDescent="0.2">
      <c r="A243" s="1">
        <v>231</v>
      </c>
      <c r="B243" s="30"/>
      <c r="C243" s="30"/>
      <c r="D243" s="29"/>
      <c r="E243" s="17"/>
      <c r="F243" s="47">
        <f t="shared" si="26"/>
        <v>0</v>
      </c>
      <c r="G243" t="e">
        <f>VLOOKUP(F243,$R$13:$S$94,2,0)</f>
        <v>#N/A</v>
      </c>
      <c r="H243" s="7">
        <f t="shared" si="21"/>
        <v>231</v>
      </c>
      <c r="I243" s="2" t="str">
        <f t="shared" si="22"/>
        <v>×</v>
      </c>
      <c r="J243" s="2" t="str">
        <f t="shared" si="23"/>
        <v>×</v>
      </c>
      <c r="K243" s="2" t="str">
        <f t="shared" si="24"/>
        <v>×</v>
      </c>
      <c r="L243" s="2">
        <f t="shared" si="25"/>
        <v>0</v>
      </c>
      <c r="M243" s="2" t="str">
        <f t="shared" si="27"/>
        <v>●</v>
      </c>
      <c r="N243" s="23"/>
      <c r="O243" s="21"/>
      <c r="P243" s="21"/>
    </row>
    <row r="244" spans="1:16" ht="19.5" customHeight="1" x14ac:dyDescent="0.2">
      <c r="A244" s="1">
        <v>232</v>
      </c>
      <c r="B244" s="30"/>
      <c r="C244" s="30"/>
      <c r="D244" s="29"/>
      <c r="E244" s="17"/>
      <c r="F244" s="47">
        <f t="shared" si="26"/>
        <v>0</v>
      </c>
      <c r="G244" t="e">
        <f>VLOOKUP(F244,$R$13:$S$94,2,0)</f>
        <v>#N/A</v>
      </c>
      <c r="H244" s="7">
        <f t="shared" si="21"/>
        <v>232</v>
      </c>
      <c r="I244" s="2" t="str">
        <f t="shared" si="22"/>
        <v>×</v>
      </c>
      <c r="J244" s="2" t="str">
        <f t="shared" si="23"/>
        <v>×</v>
      </c>
      <c r="K244" s="2" t="str">
        <f t="shared" si="24"/>
        <v>×</v>
      </c>
      <c r="L244" s="2">
        <f t="shared" si="25"/>
        <v>0</v>
      </c>
      <c r="M244" s="2" t="str">
        <f t="shared" si="27"/>
        <v>●</v>
      </c>
      <c r="N244" s="23"/>
      <c r="O244" s="21"/>
      <c r="P244" s="21"/>
    </row>
    <row r="245" spans="1:16" ht="19.5" customHeight="1" x14ac:dyDescent="0.2">
      <c r="A245" s="1">
        <v>233</v>
      </c>
      <c r="B245" s="30"/>
      <c r="C245" s="30"/>
      <c r="D245" s="29"/>
      <c r="E245" s="17"/>
      <c r="F245" s="47">
        <f t="shared" si="26"/>
        <v>0</v>
      </c>
      <c r="G245" t="e">
        <f>VLOOKUP(F245,$R$13:$S$94,2,0)</f>
        <v>#N/A</v>
      </c>
      <c r="H245" s="7">
        <f t="shared" si="21"/>
        <v>233</v>
      </c>
      <c r="I245" s="2" t="str">
        <f t="shared" si="22"/>
        <v>×</v>
      </c>
      <c r="J245" s="2" t="str">
        <f t="shared" si="23"/>
        <v>×</v>
      </c>
      <c r="K245" s="2" t="str">
        <f t="shared" si="24"/>
        <v>×</v>
      </c>
      <c r="L245" s="2">
        <f t="shared" si="25"/>
        <v>0</v>
      </c>
      <c r="M245" s="2" t="str">
        <f t="shared" si="27"/>
        <v>●</v>
      </c>
      <c r="N245" s="23"/>
      <c r="O245" s="21"/>
      <c r="P245" s="21"/>
    </row>
    <row r="246" spans="1:16" ht="19.5" customHeight="1" x14ac:dyDescent="0.2">
      <c r="A246" s="1">
        <v>234</v>
      </c>
      <c r="B246" s="30"/>
      <c r="C246" s="30"/>
      <c r="D246" s="29"/>
      <c r="E246" s="17"/>
      <c r="F246" s="47">
        <f t="shared" si="26"/>
        <v>0</v>
      </c>
      <c r="G246" t="e">
        <f>VLOOKUP(F246,$R$13:$S$94,2,0)</f>
        <v>#N/A</v>
      </c>
      <c r="H246" s="7">
        <f t="shared" si="21"/>
        <v>234</v>
      </c>
      <c r="I246" s="2" t="str">
        <f t="shared" si="22"/>
        <v>×</v>
      </c>
      <c r="J246" s="2" t="str">
        <f t="shared" si="23"/>
        <v>×</v>
      </c>
      <c r="K246" s="2" t="str">
        <f t="shared" si="24"/>
        <v>×</v>
      </c>
      <c r="L246" s="2">
        <f t="shared" si="25"/>
        <v>0</v>
      </c>
      <c r="M246" s="2" t="str">
        <f t="shared" si="27"/>
        <v>●</v>
      </c>
      <c r="N246" s="23"/>
      <c r="O246" s="21"/>
      <c r="P246" s="21"/>
    </row>
    <row r="247" spans="1:16" ht="19.5" customHeight="1" x14ac:dyDescent="0.2">
      <c r="A247" s="1">
        <v>235</v>
      </c>
      <c r="B247" s="30"/>
      <c r="C247" s="30"/>
      <c r="D247" s="29"/>
      <c r="E247" s="17"/>
      <c r="F247" s="47">
        <f t="shared" si="26"/>
        <v>0</v>
      </c>
      <c r="G247" t="e">
        <f>VLOOKUP(F247,$R$13:$S$94,2,0)</f>
        <v>#N/A</v>
      </c>
      <c r="H247" s="7">
        <f t="shared" si="21"/>
        <v>235</v>
      </c>
      <c r="I247" s="2" t="str">
        <f t="shared" si="22"/>
        <v>×</v>
      </c>
      <c r="J247" s="2" t="str">
        <f t="shared" si="23"/>
        <v>×</v>
      </c>
      <c r="K247" s="2" t="str">
        <f t="shared" si="24"/>
        <v>×</v>
      </c>
      <c r="L247" s="2">
        <f t="shared" si="25"/>
        <v>0</v>
      </c>
      <c r="M247" s="2" t="str">
        <f t="shared" si="27"/>
        <v>●</v>
      </c>
      <c r="N247" s="23"/>
      <c r="O247" s="21"/>
      <c r="P247" s="21"/>
    </row>
    <row r="248" spans="1:16" ht="19.5" customHeight="1" x14ac:dyDescent="0.2">
      <c r="A248" s="1">
        <v>236</v>
      </c>
      <c r="B248" s="30"/>
      <c r="C248" s="30"/>
      <c r="D248" s="29"/>
      <c r="E248" s="17"/>
      <c r="F248" s="47">
        <f t="shared" si="26"/>
        <v>0</v>
      </c>
      <c r="G248" t="e">
        <f>VLOOKUP(F248,$R$13:$S$94,2,0)</f>
        <v>#N/A</v>
      </c>
      <c r="H248" s="7">
        <f t="shared" si="21"/>
        <v>236</v>
      </c>
      <c r="I248" s="2" t="str">
        <f t="shared" si="22"/>
        <v>×</v>
      </c>
      <c r="J248" s="2" t="str">
        <f t="shared" si="23"/>
        <v>×</v>
      </c>
      <c r="K248" s="2" t="str">
        <f t="shared" si="24"/>
        <v>×</v>
      </c>
      <c r="L248" s="2">
        <f t="shared" si="25"/>
        <v>0</v>
      </c>
      <c r="M248" s="2" t="str">
        <f t="shared" si="27"/>
        <v>●</v>
      </c>
      <c r="N248" s="23"/>
      <c r="O248" s="21"/>
      <c r="P248" s="21"/>
    </row>
    <row r="249" spans="1:16" ht="19.5" customHeight="1" x14ac:dyDescent="0.2">
      <c r="A249" s="1">
        <v>237</v>
      </c>
      <c r="B249" s="30"/>
      <c r="C249" s="30"/>
      <c r="D249" s="29"/>
      <c r="E249" s="17"/>
      <c r="F249" s="47">
        <f t="shared" si="26"/>
        <v>0</v>
      </c>
      <c r="G249" t="e">
        <f>VLOOKUP(F249,$R$13:$S$94,2,0)</f>
        <v>#N/A</v>
      </c>
      <c r="H249" s="7">
        <f t="shared" si="21"/>
        <v>237</v>
      </c>
      <c r="I249" s="2" t="str">
        <f t="shared" si="22"/>
        <v>×</v>
      </c>
      <c r="J249" s="2" t="str">
        <f t="shared" si="23"/>
        <v>×</v>
      </c>
      <c r="K249" s="2" t="str">
        <f t="shared" si="24"/>
        <v>×</v>
      </c>
      <c r="L249" s="2">
        <f t="shared" si="25"/>
        <v>0</v>
      </c>
      <c r="M249" s="2" t="str">
        <f t="shared" si="27"/>
        <v>●</v>
      </c>
      <c r="N249" s="23"/>
      <c r="O249" s="21"/>
      <c r="P249" s="21"/>
    </row>
    <row r="250" spans="1:16" ht="19.5" customHeight="1" x14ac:dyDescent="0.2">
      <c r="A250" s="1">
        <v>238</v>
      </c>
      <c r="B250" s="30"/>
      <c r="C250" s="30"/>
      <c r="D250" s="29"/>
      <c r="E250" s="17"/>
      <c r="F250" s="47">
        <f t="shared" si="26"/>
        <v>0</v>
      </c>
      <c r="G250" t="e">
        <f>VLOOKUP(F250,$R$13:$S$94,2,0)</f>
        <v>#N/A</v>
      </c>
      <c r="H250" s="7">
        <f t="shared" si="21"/>
        <v>238</v>
      </c>
      <c r="I250" s="2" t="str">
        <f t="shared" si="22"/>
        <v>×</v>
      </c>
      <c r="J250" s="2" t="str">
        <f t="shared" si="23"/>
        <v>×</v>
      </c>
      <c r="K250" s="2" t="str">
        <f t="shared" si="24"/>
        <v>×</v>
      </c>
      <c r="L250" s="2">
        <f t="shared" si="25"/>
        <v>0</v>
      </c>
      <c r="M250" s="2" t="str">
        <f t="shared" si="27"/>
        <v>●</v>
      </c>
      <c r="N250" s="23"/>
      <c r="O250" s="21"/>
      <c r="P250" s="21"/>
    </row>
    <row r="251" spans="1:16" ht="19.5" customHeight="1" x14ac:dyDescent="0.2">
      <c r="A251" s="1">
        <v>239</v>
      </c>
      <c r="B251" s="30"/>
      <c r="C251" s="30"/>
      <c r="D251" s="29"/>
      <c r="E251" s="17"/>
      <c r="F251" s="47">
        <f t="shared" si="26"/>
        <v>0</v>
      </c>
      <c r="G251" t="e">
        <f>VLOOKUP(F251,$R$13:$S$94,2,0)</f>
        <v>#N/A</v>
      </c>
      <c r="H251" s="7">
        <f t="shared" si="21"/>
        <v>239</v>
      </c>
      <c r="I251" s="2" t="str">
        <f t="shared" si="22"/>
        <v>×</v>
      </c>
      <c r="J251" s="2" t="str">
        <f t="shared" si="23"/>
        <v>×</v>
      </c>
      <c r="K251" s="2" t="str">
        <f t="shared" si="24"/>
        <v>×</v>
      </c>
      <c r="L251" s="2">
        <f t="shared" si="25"/>
        <v>0</v>
      </c>
      <c r="M251" s="2" t="str">
        <f t="shared" si="27"/>
        <v>●</v>
      </c>
      <c r="N251" s="23"/>
      <c r="O251" s="21"/>
      <c r="P251" s="21"/>
    </row>
    <row r="252" spans="1:16" ht="19.5" customHeight="1" x14ac:dyDescent="0.2">
      <c r="A252" s="1">
        <v>240</v>
      </c>
      <c r="B252" s="30"/>
      <c r="C252" s="30"/>
      <c r="D252" s="29"/>
      <c r="E252" s="17"/>
      <c r="F252" s="47">
        <f t="shared" si="26"/>
        <v>0</v>
      </c>
      <c r="G252" t="e">
        <f>VLOOKUP(F252,$R$13:$S$94,2,0)</f>
        <v>#N/A</v>
      </c>
      <c r="H252" s="7">
        <f t="shared" si="21"/>
        <v>240</v>
      </c>
      <c r="I252" s="2" t="str">
        <f t="shared" si="22"/>
        <v>×</v>
      </c>
      <c r="J252" s="2" t="str">
        <f t="shared" si="23"/>
        <v>×</v>
      </c>
      <c r="K252" s="2" t="str">
        <f t="shared" si="24"/>
        <v>×</v>
      </c>
      <c r="L252" s="2">
        <f t="shared" si="25"/>
        <v>0</v>
      </c>
      <c r="M252" s="2" t="str">
        <f t="shared" si="27"/>
        <v>●</v>
      </c>
      <c r="N252" s="23"/>
      <c r="O252" s="21"/>
      <c r="P252" s="21"/>
    </row>
    <row r="253" spans="1:16" ht="19.5" customHeight="1" x14ac:dyDescent="0.2">
      <c r="A253" s="1">
        <v>241</v>
      </c>
      <c r="B253" s="30"/>
      <c r="C253" s="30"/>
      <c r="D253" s="29"/>
      <c r="E253" s="18"/>
      <c r="F253" s="47">
        <f t="shared" si="26"/>
        <v>0</v>
      </c>
      <c r="G253" t="e">
        <f>VLOOKUP(F253,$R$13:$S$94,2,0)</f>
        <v>#N/A</v>
      </c>
      <c r="H253" s="7">
        <f t="shared" si="21"/>
        <v>241</v>
      </c>
      <c r="I253" s="2" t="str">
        <f t="shared" si="22"/>
        <v>×</v>
      </c>
      <c r="J253" s="2" t="str">
        <f t="shared" si="23"/>
        <v>×</v>
      </c>
      <c r="K253" s="2" t="str">
        <f t="shared" si="24"/>
        <v>×</v>
      </c>
      <c r="L253" s="2">
        <f t="shared" si="25"/>
        <v>0</v>
      </c>
      <c r="M253" s="2" t="str">
        <f t="shared" si="27"/>
        <v>●</v>
      </c>
      <c r="N253" s="21"/>
      <c r="O253" s="21"/>
      <c r="P253" s="21"/>
    </row>
    <row r="254" spans="1:16" ht="19.5" customHeight="1" x14ac:dyDescent="0.2">
      <c r="A254" s="1">
        <v>242</v>
      </c>
      <c r="B254" s="30"/>
      <c r="C254" s="30"/>
      <c r="D254" s="29"/>
      <c r="E254" s="18"/>
      <c r="F254" s="47">
        <f t="shared" si="26"/>
        <v>0</v>
      </c>
      <c r="G254" t="e">
        <f>VLOOKUP(F254,$R$13:$S$94,2,0)</f>
        <v>#N/A</v>
      </c>
      <c r="H254" s="7">
        <f t="shared" si="21"/>
        <v>242</v>
      </c>
      <c r="I254" s="2" t="str">
        <f t="shared" si="22"/>
        <v>×</v>
      </c>
      <c r="J254" s="2" t="str">
        <f t="shared" si="23"/>
        <v>×</v>
      </c>
      <c r="K254" s="2" t="str">
        <f t="shared" si="24"/>
        <v>×</v>
      </c>
      <c r="L254" s="2">
        <f t="shared" si="25"/>
        <v>0</v>
      </c>
      <c r="M254" s="2" t="str">
        <f t="shared" si="27"/>
        <v>●</v>
      </c>
      <c r="N254" s="21"/>
      <c r="O254" s="21"/>
      <c r="P254" s="21"/>
    </row>
    <row r="255" spans="1:16" ht="19.5" customHeight="1" x14ac:dyDescent="0.2">
      <c r="A255" s="1">
        <v>243</v>
      </c>
      <c r="B255" s="30"/>
      <c r="C255" s="30"/>
      <c r="D255" s="29"/>
      <c r="E255" s="18"/>
      <c r="F255" s="47">
        <f t="shared" si="26"/>
        <v>0</v>
      </c>
      <c r="G255" t="e">
        <f>VLOOKUP(F255,$R$13:$S$94,2,0)</f>
        <v>#N/A</v>
      </c>
      <c r="H255" s="7">
        <f t="shared" si="21"/>
        <v>243</v>
      </c>
      <c r="I255" s="2" t="str">
        <f t="shared" si="22"/>
        <v>×</v>
      </c>
      <c r="J255" s="2" t="str">
        <f t="shared" si="23"/>
        <v>×</v>
      </c>
      <c r="K255" s="2" t="str">
        <f t="shared" si="24"/>
        <v>×</v>
      </c>
      <c r="L255" s="2">
        <f t="shared" si="25"/>
        <v>0</v>
      </c>
      <c r="M255" s="2" t="str">
        <f t="shared" si="27"/>
        <v>●</v>
      </c>
      <c r="N255" s="21"/>
      <c r="O255" s="21"/>
      <c r="P255" s="21"/>
    </row>
    <row r="256" spans="1:16" ht="19.5" customHeight="1" x14ac:dyDescent="0.2">
      <c r="A256" s="1">
        <v>244</v>
      </c>
      <c r="B256" s="30"/>
      <c r="C256" s="30"/>
      <c r="D256" s="29"/>
      <c r="E256" s="18"/>
      <c r="F256" s="47">
        <f t="shared" si="26"/>
        <v>0</v>
      </c>
      <c r="G256" t="e">
        <f>VLOOKUP(F256,$R$13:$S$94,2,0)</f>
        <v>#N/A</v>
      </c>
      <c r="H256" s="7">
        <f t="shared" si="21"/>
        <v>244</v>
      </c>
      <c r="I256" s="2" t="str">
        <f t="shared" si="22"/>
        <v>×</v>
      </c>
      <c r="J256" s="2" t="str">
        <f t="shared" si="23"/>
        <v>×</v>
      </c>
      <c r="K256" s="2" t="str">
        <f t="shared" si="24"/>
        <v>×</v>
      </c>
      <c r="L256" s="2">
        <f t="shared" si="25"/>
        <v>0</v>
      </c>
      <c r="M256" s="2" t="str">
        <f t="shared" si="27"/>
        <v>●</v>
      </c>
      <c r="N256" s="21"/>
      <c r="O256" s="21"/>
      <c r="P256" s="21"/>
    </row>
    <row r="257" spans="1:16" ht="19.5" customHeight="1" x14ac:dyDescent="0.2">
      <c r="A257" s="1">
        <v>245</v>
      </c>
      <c r="B257" s="30"/>
      <c r="C257" s="30"/>
      <c r="D257" s="29"/>
      <c r="E257" s="18"/>
      <c r="F257" s="47">
        <f t="shared" si="26"/>
        <v>0</v>
      </c>
      <c r="G257" t="e">
        <f>VLOOKUP(F257,$R$13:$S$94,2,0)</f>
        <v>#N/A</v>
      </c>
      <c r="H257" s="7">
        <f t="shared" si="21"/>
        <v>245</v>
      </c>
      <c r="I257" s="2" t="str">
        <f t="shared" si="22"/>
        <v>×</v>
      </c>
      <c r="J257" s="2" t="str">
        <f t="shared" si="23"/>
        <v>×</v>
      </c>
      <c r="K257" s="2" t="str">
        <f t="shared" si="24"/>
        <v>×</v>
      </c>
      <c r="L257" s="2">
        <f t="shared" si="25"/>
        <v>0</v>
      </c>
      <c r="M257" s="2" t="str">
        <f t="shared" si="27"/>
        <v>●</v>
      </c>
      <c r="N257" s="21"/>
      <c r="O257" s="21"/>
      <c r="P257" s="21"/>
    </row>
    <row r="258" spans="1:16" ht="19.5" customHeight="1" x14ac:dyDescent="0.2">
      <c r="A258" s="1">
        <v>246</v>
      </c>
      <c r="B258" s="30"/>
      <c r="C258" s="30"/>
      <c r="D258" s="29"/>
      <c r="E258" s="18"/>
      <c r="F258" s="47">
        <f t="shared" si="26"/>
        <v>0</v>
      </c>
      <c r="G258" t="e">
        <f>VLOOKUP(F258,$R$13:$S$94,2,0)</f>
        <v>#N/A</v>
      </c>
      <c r="H258" s="7">
        <f t="shared" si="21"/>
        <v>246</v>
      </c>
      <c r="I258" s="2" t="str">
        <f t="shared" si="22"/>
        <v>×</v>
      </c>
      <c r="J258" s="2" t="str">
        <f t="shared" si="23"/>
        <v>×</v>
      </c>
      <c r="K258" s="2" t="str">
        <f t="shared" si="24"/>
        <v>×</v>
      </c>
      <c r="L258" s="2">
        <f t="shared" si="25"/>
        <v>0</v>
      </c>
      <c r="M258" s="2" t="str">
        <f t="shared" si="27"/>
        <v>●</v>
      </c>
      <c r="N258" s="21"/>
      <c r="O258" s="21"/>
      <c r="P258" s="21"/>
    </row>
    <row r="259" spans="1:16" ht="19.5" customHeight="1" x14ac:dyDescent="0.2">
      <c r="A259" s="1">
        <v>247</v>
      </c>
      <c r="B259" s="30"/>
      <c r="C259" s="30"/>
      <c r="D259" s="29"/>
      <c r="E259" s="18"/>
      <c r="F259" s="47">
        <f t="shared" si="26"/>
        <v>0</v>
      </c>
      <c r="G259" t="e">
        <f>VLOOKUP(F259,$R$13:$S$94,2,0)</f>
        <v>#N/A</v>
      </c>
      <c r="H259" s="7">
        <f t="shared" si="21"/>
        <v>247</v>
      </c>
      <c r="I259" s="2" t="str">
        <f t="shared" si="22"/>
        <v>×</v>
      </c>
      <c r="J259" s="2" t="str">
        <f t="shared" si="23"/>
        <v>×</v>
      </c>
      <c r="K259" s="2" t="str">
        <f t="shared" si="24"/>
        <v>×</v>
      </c>
      <c r="L259" s="2">
        <f t="shared" si="25"/>
        <v>0</v>
      </c>
      <c r="M259" s="2" t="str">
        <f t="shared" si="27"/>
        <v>●</v>
      </c>
      <c r="N259" s="21"/>
      <c r="O259" s="21"/>
      <c r="P259" s="21"/>
    </row>
    <row r="260" spans="1:16" ht="19.5" customHeight="1" x14ac:dyDescent="0.2">
      <c r="A260" s="1">
        <v>248</v>
      </c>
      <c r="B260" s="30"/>
      <c r="C260" s="30"/>
      <c r="D260" s="29"/>
      <c r="E260" s="18"/>
      <c r="F260" s="47">
        <f t="shared" si="26"/>
        <v>0</v>
      </c>
      <c r="G260" t="e">
        <f>VLOOKUP(F260,$R$13:$S$94,2,0)</f>
        <v>#N/A</v>
      </c>
      <c r="H260" s="7">
        <f t="shared" si="21"/>
        <v>248</v>
      </c>
      <c r="I260" s="2" t="str">
        <f t="shared" si="22"/>
        <v>×</v>
      </c>
      <c r="J260" s="2" t="str">
        <f t="shared" si="23"/>
        <v>×</v>
      </c>
      <c r="K260" s="2" t="str">
        <f t="shared" si="24"/>
        <v>×</v>
      </c>
      <c r="L260" s="2">
        <f t="shared" si="25"/>
        <v>0</v>
      </c>
      <c r="M260" s="2" t="str">
        <f t="shared" si="27"/>
        <v>●</v>
      </c>
      <c r="N260" s="21"/>
      <c r="O260" s="21"/>
      <c r="P260" s="21"/>
    </row>
    <row r="261" spans="1:16" ht="19.5" customHeight="1" x14ac:dyDescent="0.2">
      <c r="A261" s="1">
        <v>249</v>
      </c>
      <c r="B261" s="30"/>
      <c r="C261" s="30"/>
      <c r="D261" s="29"/>
      <c r="E261" s="18"/>
      <c r="F261" s="47">
        <f t="shared" si="26"/>
        <v>0</v>
      </c>
      <c r="G261" t="e">
        <f>VLOOKUP(F261,$R$13:$S$94,2,0)</f>
        <v>#N/A</v>
      </c>
      <c r="H261" s="7">
        <f t="shared" si="21"/>
        <v>249</v>
      </c>
      <c r="I261" s="2" t="str">
        <f t="shared" si="22"/>
        <v>×</v>
      </c>
      <c r="J261" s="2" t="str">
        <f t="shared" si="23"/>
        <v>×</v>
      </c>
      <c r="K261" s="2" t="str">
        <f t="shared" si="24"/>
        <v>×</v>
      </c>
      <c r="L261" s="2">
        <f t="shared" si="25"/>
        <v>0</v>
      </c>
      <c r="M261" s="2" t="str">
        <f t="shared" si="27"/>
        <v>●</v>
      </c>
      <c r="N261" s="21"/>
      <c r="O261" s="21"/>
      <c r="P261" s="21"/>
    </row>
    <row r="262" spans="1:16" ht="19.5" customHeight="1" x14ac:dyDescent="0.2">
      <c r="A262" s="1">
        <v>250</v>
      </c>
      <c r="B262" s="30"/>
      <c r="C262" s="30"/>
      <c r="D262" s="29"/>
      <c r="E262" s="18"/>
      <c r="F262" s="47">
        <f t="shared" si="26"/>
        <v>0</v>
      </c>
      <c r="G262" t="e">
        <f>VLOOKUP(F262,$R$13:$S$94,2,0)</f>
        <v>#N/A</v>
      </c>
      <c r="H262" s="7">
        <f t="shared" si="21"/>
        <v>250</v>
      </c>
      <c r="I262" s="2" t="str">
        <f t="shared" si="22"/>
        <v>×</v>
      </c>
      <c r="J262" s="2" t="str">
        <f t="shared" si="23"/>
        <v>×</v>
      </c>
      <c r="K262" s="2" t="str">
        <f t="shared" si="24"/>
        <v>×</v>
      </c>
      <c r="L262" s="2">
        <f t="shared" si="25"/>
        <v>0</v>
      </c>
      <c r="M262" s="2" t="str">
        <f t="shared" si="27"/>
        <v>●</v>
      </c>
      <c r="N262" s="21"/>
      <c r="O262" s="21"/>
      <c r="P262" s="21"/>
    </row>
    <row r="263" spans="1:16" ht="19.5" customHeight="1" x14ac:dyDescent="0.2">
      <c r="A263" s="1">
        <v>251</v>
      </c>
      <c r="B263" s="30"/>
      <c r="C263" s="30"/>
      <c r="D263" s="29"/>
      <c r="E263" s="18"/>
      <c r="F263" s="47">
        <f t="shared" si="26"/>
        <v>0</v>
      </c>
      <c r="G263" t="e">
        <f>VLOOKUP(F263,$R$13:$S$94,2,0)</f>
        <v>#N/A</v>
      </c>
      <c r="H263" s="7">
        <f t="shared" si="21"/>
        <v>251</v>
      </c>
      <c r="I263" s="2" t="str">
        <f t="shared" si="22"/>
        <v>×</v>
      </c>
      <c r="J263" s="2" t="str">
        <f t="shared" si="23"/>
        <v>×</v>
      </c>
      <c r="K263" s="2" t="str">
        <f t="shared" si="24"/>
        <v>×</v>
      </c>
      <c r="L263" s="2">
        <f t="shared" si="25"/>
        <v>0</v>
      </c>
      <c r="M263" s="2" t="str">
        <f t="shared" si="27"/>
        <v>●</v>
      </c>
      <c r="N263" s="21"/>
      <c r="O263" s="21"/>
      <c r="P263" s="21"/>
    </row>
    <row r="264" spans="1:16" ht="19.5" customHeight="1" x14ac:dyDescent="0.2">
      <c r="A264" s="1">
        <v>252</v>
      </c>
      <c r="B264" s="30"/>
      <c r="C264" s="30"/>
      <c r="D264" s="29"/>
      <c r="E264" s="18"/>
      <c r="F264" s="47">
        <f t="shared" si="26"/>
        <v>0</v>
      </c>
      <c r="G264" t="e">
        <f>VLOOKUP(F264,$R$13:$S$94,2,0)</f>
        <v>#N/A</v>
      </c>
      <c r="H264" s="7">
        <f t="shared" si="21"/>
        <v>252</v>
      </c>
      <c r="I264" s="2" t="str">
        <f t="shared" si="22"/>
        <v>×</v>
      </c>
      <c r="J264" s="2" t="str">
        <f t="shared" si="23"/>
        <v>×</v>
      </c>
      <c r="K264" s="2" t="str">
        <f t="shared" si="24"/>
        <v>×</v>
      </c>
      <c r="L264" s="2">
        <f t="shared" si="25"/>
        <v>0</v>
      </c>
      <c r="M264" s="2" t="str">
        <f t="shared" si="27"/>
        <v>●</v>
      </c>
      <c r="N264" s="21"/>
      <c r="O264" s="21"/>
      <c r="P264" s="21"/>
    </row>
    <row r="265" spans="1:16" ht="19.5" customHeight="1" x14ac:dyDescent="0.2">
      <c r="A265" s="1">
        <v>253</v>
      </c>
      <c r="B265" s="30"/>
      <c r="C265" s="30"/>
      <c r="D265" s="29"/>
      <c r="E265" s="18"/>
      <c r="F265" s="47">
        <f t="shared" si="26"/>
        <v>0</v>
      </c>
      <c r="G265" t="e">
        <f>VLOOKUP(F265,$R$13:$S$94,2,0)</f>
        <v>#N/A</v>
      </c>
      <c r="H265" s="7">
        <f t="shared" si="21"/>
        <v>253</v>
      </c>
      <c r="I265" s="2" t="str">
        <f t="shared" si="22"/>
        <v>×</v>
      </c>
      <c r="J265" s="2" t="str">
        <f t="shared" si="23"/>
        <v>×</v>
      </c>
      <c r="K265" s="2" t="str">
        <f t="shared" si="24"/>
        <v>×</v>
      </c>
      <c r="L265" s="2">
        <f t="shared" si="25"/>
        <v>0</v>
      </c>
      <c r="M265" s="2" t="str">
        <f t="shared" si="27"/>
        <v>●</v>
      </c>
      <c r="N265" s="21"/>
      <c r="O265" s="21"/>
      <c r="P265" s="21"/>
    </row>
    <row r="266" spans="1:16" ht="19.5" customHeight="1" x14ac:dyDescent="0.2">
      <c r="A266" s="1">
        <v>254</v>
      </c>
      <c r="B266" s="30"/>
      <c r="C266" s="30"/>
      <c r="D266" s="29"/>
      <c r="E266" s="18"/>
      <c r="F266" s="47">
        <f t="shared" si="26"/>
        <v>0</v>
      </c>
      <c r="G266" t="e">
        <f>VLOOKUP(F266,$R$13:$S$94,2,0)</f>
        <v>#N/A</v>
      </c>
      <c r="H266" s="7">
        <f t="shared" si="21"/>
        <v>254</v>
      </c>
      <c r="I266" s="2" t="str">
        <f t="shared" si="22"/>
        <v>×</v>
      </c>
      <c r="J266" s="2" t="str">
        <f t="shared" si="23"/>
        <v>×</v>
      </c>
      <c r="K266" s="2" t="str">
        <f t="shared" si="24"/>
        <v>×</v>
      </c>
      <c r="L266" s="2">
        <f t="shared" si="25"/>
        <v>0</v>
      </c>
      <c r="M266" s="2" t="str">
        <f t="shared" si="27"/>
        <v>●</v>
      </c>
      <c r="N266" s="21"/>
      <c r="O266" s="21"/>
      <c r="P266" s="21"/>
    </row>
    <row r="267" spans="1:16" ht="19.5" customHeight="1" x14ac:dyDescent="0.2">
      <c r="A267" s="1">
        <v>255</v>
      </c>
      <c r="B267" s="30"/>
      <c r="C267" s="30"/>
      <c r="D267" s="29"/>
      <c r="E267" s="18"/>
      <c r="F267" s="47">
        <f t="shared" si="26"/>
        <v>0</v>
      </c>
      <c r="G267" t="e">
        <f>VLOOKUP(F267,$R$13:$S$94,2,0)</f>
        <v>#N/A</v>
      </c>
      <c r="H267" s="7">
        <f t="shared" si="21"/>
        <v>255</v>
      </c>
      <c r="I267" s="2" t="str">
        <f t="shared" si="22"/>
        <v>×</v>
      </c>
      <c r="J267" s="2" t="str">
        <f t="shared" si="23"/>
        <v>×</v>
      </c>
      <c r="K267" s="2" t="str">
        <f t="shared" si="24"/>
        <v>×</v>
      </c>
      <c r="L267" s="2">
        <f t="shared" si="25"/>
        <v>0</v>
      </c>
      <c r="M267" s="2" t="str">
        <f t="shared" si="27"/>
        <v>●</v>
      </c>
      <c r="N267" s="21"/>
      <c r="O267" s="21"/>
      <c r="P267" s="21"/>
    </row>
    <row r="268" spans="1:16" ht="19.5" customHeight="1" x14ac:dyDescent="0.2">
      <c r="A268" s="1">
        <v>256</v>
      </c>
      <c r="B268" s="30"/>
      <c r="C268" s="30"/>
      <c r="D268" s="29"/>
      <c r="E268" s="18"/>
      <c r="F268" s="47">
        <f t="shared" si="26"/>
        <v>0</v>
      </c>
      <c r="G268" t="e">
        <f>VLOOKUP(F268,$R$13:$S$94,2,0)</f>
        <v>#N/A</v>
      </c>
      <c r="H268" s="7">
        <f t="shared" si="21"/>
        <v>256</v>
      </c>
      <c r="I268" s="2" t="str">
        <f t="shared" si="22"/>
        <v>×</v>
      </c>
      <c r="J268" s="2" t="str">
        <f t="shared" si="23"/>
        <v>×</v>
      </c>
      <c r="K268" s="2" t="str">
        <f t="shared" si="24"/>
        <v>×</v>
      </c>
      <c r="L268" s="2">
        <f t="shared" si="25"/>
        <v>0</v>
      </c>
      <c r="M268" s="2" t="str">
        <f t="shared" si="27"/>
        <v>●</v>
      </c>
      <c r="N268" s="21"/>
      <c r="O268" s="21"/>
      <c r="P268" s="21"/>
    </row>
    <row r="269" spans="1:16" ht="19.5" customHeight="1" x14ac:dyDescent="0.2">
      <c r="A269" s="1">
        <v>257</v>
      </c>
      <c r="B269" s="30"/>
      <c r="C269" s="30"/>
      <c r="D269" s="29"/>
      <c r="E269" s="18"/>
      <c r="F269" s="47">
        <f t="shared" si="26"/>
        <v>0</v>
      </c>
      <c r="G269" t="e">
        <f>VLOOKUP(F269,$R$13:$S$94,2,0)</f>
        <v>#N/A</v>
      </c>
      <c r="H269" s="7">
        <f t="shared" ref="H269:H312" si="28">A269</f>
        <v>257</v>
      </c>
      <c r="I269" s="2" t="str">
        <f t="shared" ref="I269:I280" si="29">IF(B269="","×","OK")</f>
        <v>×</v>
      </c>
      <c r="J269" s="2" t="str">
        <f t="shared" ref="J269:J280" si="30">IF(C269="","×","OK")</f>
        <v>×</v>
      </c>
      <c r="K269" s="2" t="str">
        <f t="shared" ref="K269:K280" si="31">IF(D269="","×","OK")</f>
        <v>×</v>
      </c>
      <c r="L269" s="2">
        <f t="shared" ref="L269:L312" si="32">COUNTIF(I269:K269,"OK")</f>
        <v>0</v>
      </c>
      <c r="M269" s="2" t="str">
        <f t="shared" si="27"/>
        <v>●</v>
      </c>
      <c r="N269" s="21"/>
      <c r="O269" s="21"/>
      <c r="P269" s="21"/>
    </row>
    <row r="270" spans="1:16" ht="19.5" customHeight="1" x14ac:dyDescent="0.2">
      <c r="A270" s="1">
        <v>258</v>
      </c>
      <c r="B270" s="30"/>
      <c r="C270" s="30"/>
      <c r="D270" s="29"/>
      <c r="E270" s="18"/>
      <c r="F270" s="47">
        <f t="shared" ref="F270:F312" si="33">$D$5</f>
        <v>0</v>
      </c>
      <c r="G270" t="e">
        <f>VLOOKUP(F270,$R$13:$S$94,2,0)</f>
        <v>#N/A</v>
      </c>
      <c r="H270" s="7">
        <f t="shared" si="28"/>
        <v>258</v>
      </c>
      <c r="I270" s="2" t="str">
        <f t="shared" si="29"/>
        <v>×</v>
      </c>
      <c r="J270" s="2" t="str">
        <f t="shared" si="30"/>
        <v>×</v>
      </c>
      <c r="K270" s="2" t="str">
        <f t="shared" si="31"/>
        <v>×</v>
      </c>
      <c r="L270" s="2">
        <f t="shared" si="32"/>
        <v>0</v>
      </c>
      <c r="M270" s="2" t="str">
        <f t="shared" si="27"/>
        <v>●</v>
      </c>
      <c r="N270" s="21"/>
      <c r="O270" s="21"/>
      <c r="P270" s="21"/>
    </row>
    <row r="271" spans="1:16" ht="19.5" customHeight="1" x14ac:dyDescent="0.2">
      <c r="A271" s="1">
        <v>259</v>
      </c>
      <c r="B271" s="30"/>
      <c r="C271" s="30"/>
      <c r="D271" s="29"/>
      <c r="E271" s="18"/>
      <c r="F271" s="47">
        <f t="shared" si="33"/>
        <v>0</v>
      </c>
      <c r="G271" t="e">
        <f>VLOOKUP(F271,$R$13:$S$94,2,0)</f>
        <v>#N/A</v>
      </c>
      <c r="H271" s="7">
        <f t="shared" si="28"/>
        <v>259</v>
      </c>
      <c r="I271" s="2" t="str">
        <f t="shared" si="29"/>
        <v>×</v>
      </c>
      <c r="J271" s="2" t="str">
        <f t="shared" si="30"/>
        <v>×</v>
      </c>
      <c r="K271" s="2" t="str">
        <f t="shared" si="31"/>
        <v>×</v>
      </c>
      <c r="L271" s="2">
        <f t="shared" si="32"/>
        <v>0</v>
      </c>
      <c r="M271" s="2" t="str">
        <f t="shared" si="27"/>
        <v>●</v>
      </c>
      <c r="N271" s="21"/>
      <c r="O271" s="21"/>
      <c r="P271" s="21"/>
    </row>
    <row r="272" spans="1:16" ht="19.5" customHeight="1" x14ac:dyDescent="0.2">
      <c r="A272" s="1">
        <v>260</v>
      </c>
      <c r="B272" s="30"/>
      <c r="C272" s="30"/>
      <c r="D272" s="29"/>
      <c r="E272" s="18"/>
      <c r="F272" s="47">
        <f t="shared" si="33"/>
        <v>0</v>
      </c>
      <c r="G272" t="e">
        <f>VLOOKUP(F272,$R$13:$S$94,2,0)</f>
        <v>#N/A</v>
      </c>
      <c r="H272" s="7">
        <f t="shared" si="28"/>
        <v>260</v>
      </c>
      <c r="I272" s="2" t="str">
        <f t="shared" si="29"/>
        <v>×</v>
      </c>
      <c r="J272" s="2" t="str">
        <f t="shared" si="30"/>
        <v>×</v>
      </c>
      <c r="K272" s="2" t="str">
        <f t="shared" si="31"/>
        <v>×</v>
      </c>
      <c r="L272" s="2">
        <f t="shared" si="32"/>
        <v>0</v>
      </c>
      <c r="M272" s="2" t="str">
        <f t="shared" ref="M272:M312" si="34">IF(AND(L272&gt;0,L272&lt;3),"×","●")</f>
        <v>●</v>
      </c>
      <c r="N272" s="21"/>
      <c r="O272" s="21"/>
      <c r="P272" s="21"/>
    </row>
    <row r="273" spans="1:16" ht="19.5" customHeight="1" x14ac:dyDescent="0.2">
      <c r="A273" s="1">
        <v>261</v>
      </c>
      <c r="B273" s="30"/>
      <c r="C273" s="30"/>
      <c r="D273" s="29"/>
      <c r="E273" s="18"/>
      <c r="F273" s="47">
        <f t="shared" si="33"/>
        <v>0</v>
      </c>
      <c r="G273" t="e">
        <f>VLOOKUP(F273,$R$13:$S$94,2,0)</f>
        <v>#N/A</v>
      </c>
      <c r="H273" s="7">
        <f t="shared" si="28"/>
        <v>261</v>
      </c>
      <c r="I273" s="2" t="str">
        <f t="shared" si="29"/>
        <v>×</v>
      </c>
      <c r="J273" s="2" t="str">
        <f t="shared" si="30"/>
        <v>×</v>
      </c>
      <c r="K273" s="2" t="str">
        <f t="shared" si="31"/>
        <v>×</v>
      </c>
      <c r="L273" s="2">
        <f t="shared" si="32"/>
        <v>0</v>
      </c>
      <c r="M273" s="2" t="str">
        <f t="shared" si="34"/>
        <v>●</v>
      </c>
      <c r="N273" s="21"/>
      <c r="O273" s="21"/>
      <c r="P273" s="21"/>
    </row>
    <row r="274" spans="1:16" ht="19.5" customHeight="1" x14ac:dyDescent="0.2">
      <c r="A274" s="1">
        <v>262</v>
      </c>
      <c r="B274" s="30"/>
      <c r="C274" s="30"/>
      <c r="D274" s="29"/>
      <c r="E274" s="18"/>
      <c r="F274" s="47">
        <f t="shared" si="33"/>
        <v>0</v>
      </c>
      <c r="G274" t="e">
        <f>VLOOKUP(F274,$R$13:$S$94,2,0)</f>
        <v>#N/A</v>
      </c>
      <c r="H274" s="7">
        <f t="shared" si="28"/>
        <v>262</v>
      </c>
      <c r="I274" s="2" t="str">
        <f t="shared" si="29"/>
        <v>×</v>
      </c>
      <c r="J274" s="2" t="str">
        <f t="shared" si="30"/>
        <v>×</v>
      </c>
      <c r="K274" s="2" t="str">
        <f t="shared" si="31"/>
        <v>×</v>
      </c>
      <c r="L274" s="2">
        <f t="shared" si="32"/>
        <v>0</v>
      </c>
      <c r="M274" s="2" t="str">
        <f t="shared" si="34"/>
        <v>●</v>
      </c>
      <c r="N274" s="21"/>
      <c r="O274" s="21"/>
      <c r="P274" s="21"/>
    </row>
    <row r="275" spans="1:16" ht="19.5" customHeight="1" x14ac:dyDescent="0.2">
      <c r="A275" s="1">
        <v>263</v>
      </c>
      <c r="B275" s="30"/>
      <c r="C275" s="30"/>
      <c r="D275" s="29"/>
      <c r="E275" s="18"/>
      <c r="F275" s="47">
        <f t="shared" si="33"/>
        <v>0</v>
      </c>
      <c r="G275" t="e">
        <f>VLOOKUP(F275,$R$13:$S$94,2,0)</f>
        <v>#N/A</v>
      </c>
      <c r="H275" s="7">
        <f t="shared" si="28"/>
        <v>263</v>
      </c>
      <c r="I275" s="2" t="str">
        <f t="shared" si="29"/>
        <v>×</v>
      </c>
      <c r="J275" s="2" t="str">
        <f t="shared" si="30"/>
        <v>×</v>
      </c>
      <c r="K275" s="2" t="str">
        <f t="shared" si="31"/>
        <v>×</v>
      </c>
      <c r="L275" s="2">
        <f t="shared" si="32"/>
        <v>0</v>
      </c>
      <c r="M275" s="2" t="str">
        <f t="shared" si="34"/>
        <v>●</v>
      </c>
      <c r="N275" s="21"/>
      <c r="O275" s="21"/>
      <c r="P275" s="21"/>
    </row>
    <row r="276" spans="1:16" ht="19.5" customHeight="1" x14ac:dyDescent="0.2">
      <c r="A276" s="1">
        <v>264</v>
      </c>
      <c r="B276" s="30"/>
      <c r="C276" s="30"/>
      <c r="D276" s="29"/>
      <c r="E276" s="18"/>
      <c r="F276" s="47">
        <f t="shared" si="33"/>
        <v>0</v>
      </c>
      <c r="G276" t="e">
        <f>VLOOKUP(F276,$R$13:$S$94,2,0)</f>
        <v>#N/A</v>
      </c>
      <c r="H276" s="7">
        <f t="shared" si="28"/>
        <v>264</v>
      </c>
      <c r="I276" s="2" t="str">
        <f t="shared" si="29"/>
        <v>×</v>
      </c>
      <c r="J276" s="2" t="str">
        <f t="shared" si="30"/>
        <v>×</v>
      </c>
      <c r="K276" s="2" t="str">
        <f t="shared" si="31"/>
        <v>×</v>
      </c>
      <c r="L276" s="2">
        <f t="shared" si="32"/>
        <v>0</v>
      </c>
      <c r="M276" s="2" t="str">
        <f t="shared" si="34"/>
        <v>●</v>
      </c>
      <c r="N276" s="21"/>
      <c r="O276" s="21"/>
      <c r="P276" s="21"/>
    </row>
    <row r="277" spans="1:16" ht="19.5" customHeight="1" x14ac:dyDescent="0.2">
      <c r="A277" s="1">
        <v>265</v>
      </c>
      <c r="B277" s="30"/>
      <c r="C277" s="30"/>
      <c r="D277" s="29"/>
      <c r="E277" s="18"/>
      <c r="F277" s="47">
        <f t="shared" si="33"/>
        <v>0</v>
      </c>
      <c r="G277" t="e">
        <f>VLOOKUP(F277,$R$13:$S$94,2,0)</f>
        <v>#N/A</v>
      </c>
      <c r="H277" s="7">
        <f t="shared" si="28"/>
        <v>265</v>
      </c>
      <c r="I277" s="2" t="str">
        <f t="shared" si="29"/>
        <v>×</v>
      </c>
      <c r="J277" s="2" t="str">
        <f t="shared" si="30"/>
        <v>×</v>
      </c>
      <c r="K277" s="2" t="str">
        <f t="shared" si="31"/>
        <v>×</v>
      </c>
      <c r="L277" s="2">
        <f t="shared" si="32"/>
        <v>0</v>
      </c>
      <c r="M277" s="2" t="str">
        <f t="shared" si="34"/>
        <v>●</v>
      </c>
      <c r="N277" s="21"/>
      <c r="O277" s="21"/>
      <c r="P277" s="21"/>
    </row>
    <row r="278" spans="1:16" ht="19.5" customHeight="1" x14ac:dyDescent="0.2">
      <c r="A278" s="1">
        <v>266</v>
      </c>
      <c r="B278" s="30"/>
      <c r="C278" s="30"/>
      <c r="D278" s="29"/>
      <c r="E278" s="18"/>
      <c r="F278" s="47">
        <f t="shared" si="33"/>
        <v>0</v>
      </c>
      <c r="G278" t="e">
        <f>VLOOKUP(F278,$R$13:$S$94,2,0)</f>
        <v>#N/A</v>
      </c>
      <c r="H278" s="7">
        <f t="shared" si="28"/>
        <v>266</v>
      </c>
      <c r="I278" s="2" t="str">
        <f t="shared" si="29"/>
        <v>×</v>
      </c>
      <c r="J278" s="2" t="str">
        <f t="shared" si="30"/>
        <v>×</v>
      </c>
      <c r="K278" s="2" t="str">
        <f t="shared" si="31"/>
        <v>×</v>
      </c>
      <c r="L278" s="2">
        <f t="shared" si="32"/>
        <v>0</v>
      </c>
      <c r="M278" s="2" t="str">
        <f t="shared" si="34"/>
        <v>●</v>
      </c>
      <c r="N278" s="21"/>
      <c r="O278" s="21"/>
      <c r="P278" s="21"/>
    </row>
    <row r="279" spans="1:16" ht="19.5" customHeight="1" x14ac:dyDescent="0.2">
      <c r="A279" s="1">
        <v>267</v>
      </c>
      <c r="B279" s="30"/>
      <c r="C279" s="30"/>
      <c r="D279" s="29"/>
      <c r="E279" s="18"/>
      <c r="F279" s="47">
        <f t="shared" si="33"/>
        <v>0</v>
      </c>
      <c r="G279" t="e">
        <f>VLOOKUP(F279,$R$13:$S$94,2,0)</f>
        <v>#N/A</v>
      </c>
      <c r="H279" s="7">
        <f t="shared" si="28"/>
        <v>267</v>
      </c>
      <c r="I279" s="2" t="str">
        <f t="shared" si="29"/>
        <v>×</v>
      </c>
      <c r="J279" s="2" t="str">
        <f t="shared" si="30"/>
        <v>×</v>
      </c>
      <c r="K279" s="2" t="str">
        <f t="shared" si="31"/>
        <v>×</v>
      </c>
      <c r="L279" s="2">
        <f t="shared" si="32"/>
        <v>0</v>
      </c>
      <c r="M279" s="2" t="str">
        <f t="shared" si="34"/>
        <v>●</v>
      </c>
      <c r="N279" s="21"/>
      <c r="O279" s="21"/>
      <c r="P279" s="21"/>
    </row>
    <row r="280" spans="1:16" ht="19.5" customHeight="1" x14ac:dyDescent="0.2">
      <c r="A280" s="1">
        <v>268</v>
      </c>
      <c r="B280" s="30"/>
      <c r="C280" s="30"/>
      <c r="D280" s="29"/>
      <c r="E280" s="18"/>
      <c r="F280" s="47">
        <f t="shared" si="33"/>
        <v>0</v>
      </c>
      <c r="G280" t="e">
        <f>VLOOKUP(F280,$R$13:$S$94,2,0)</f>
        <v>#N/A</v>
      </c>
      <c r="H280" s="7">
        <f t="shared" si="28"/>
        <v>268</v>
      </c>
      <c r="I280" s="2" t="str">
        <f t="shared" si="29"/>
        <v>×</v>
      </c>
      <c r="J280" s="2" t="str">
        <f t="shared" si="30"/>
        <v>×</v>
      </c>
      <c r="K280" s="2" t="str">
        <f t="shared" si="31"/>
        <v>×</v>
      </c>
      <c r="L280" s="2">
        <f t="shared" si="32"/>
        <v>0</v>
      </c>
      <c r="M280" s="2" t="str">
        <f t="shared" si="34"/>
        <v>●</v>
      </c>
      <c r="N280" s="21"/>
      <c r="O280" s="21"/>
      <c r="P280" s="21"/>
    </row>
    <row r="281" spans="1:16" ht="19.5" customHeight="1" x14ac:dyDescent="0.2">
      <c r="A281" s="1">
        <v>269</v>
      </c>
      <c r="B281" s="30"/>
      <c r="C281" s="30"/>
      <c r="D281" s="29"/>
      <c r="E281" s="18"/>
      <c r="F281" s="47">
        <f t="shared" si="33"/>
        <v>0</v>
      </c>
      <c r="G281" t="e">
        <f>VLOOKUP(F281,$R$13:$S$94,2,0)</f>
        <v>#N/A</v>
      </c>
      <c r="H281" s="7">
        <f t="shared" si="28"/>
        <v>269</v>
      </c>
      <c r="I281" s="2" t="str">
        <f t="shared" ref="I281:I312" si="35">IF(B281="","×","OK")</f>
        <v>×</v>
      </c>
      <c r="J281" s="2" t="str">
        <f t="shared" ref="J281:J312" si="36">IF(C281="","×","OK")</f>
        <v>×</v>
      </c>
      <c r="K281" s="2" t="str">
        <f t="shared" ref="K281:K312" si="37">IF(D281="","×","OK")</f>
        <v>×</v>
      </c>
      <c r="L281" s="2">
        <f t="shared" si="32"/>
        <v>0</v>
      </c>
      <c r="M281" s="2" t="str">
        <f t="shared" si="34"/>
        <v>●</v>
      </c>
      <c r="N281" s="21"/>
      <c r="O281" s="21"/>
      <c r="P281" s="21"/>
    </row>
    <row r="282" spans="1:16" ht="19.5" customHeight="1" x14ac:dyDescent="0.2">
      <c r="A282" s="1">
        <v>270</v>
      </c>
      <c r="B282" s="30"/>
      <c r="C282" s="30"/>
      <c r="D282" s="29"/>
      <c r="E282" s="18"/>
      <c r="F282" s="47">
        <f t="shared" si="33"/>
        <v>0</v>
      </c>
      <c r="G282" t="e">
        <f>VLOOKUP(F282,$R$13:$S$94,2,0)</f>
        <v>#N/A</v>
      </c>
      <c r="H282" s="7">
        <f t="shared" si="28"/>
        <v>270</v>
      </c>
      <c r="I282" s="2" t="str">
        <f t="shared" si="35"/>
        <v>×</v>
      </c>
      <c r="J282" s="2" t="str">
        <f t="shared" si="36"/>
        <v>×</v>
      </c>
      <c r="K282" s="2" t="str">
        <f t="shared" si="37"/>
        <v>×</v>
      </c>
      <c r="L282" s="2">
        <f t="shared" si="32"/>
        <v>0</v>
      </c>
      <c r="M282" s="2" t="str">
        <f t="shared" si="34"/>
        <v>●</v>
      </c>
      <c r="N282" s="21"/>
      <c r="O282" s="21"/>
      <c r="P282" s="21"/>
    </row>
    <row r="283" spans="1:16" ht="19.5" customHeight="1" x14ac:dyDescent="0.2">
      <c r="A283" s="1">
        <v>271</v>
      </c>
      <c r="B283" s="30"/>
      <c r="C283" s="30"/>
      <c r="D283" s="29"/>
      <c r="E283" s="18"/>
      <c r="F283" s="47">
        <f t="shared" si="33"/>
        <v>0</v>
      </c>
      <c r="G283" t="e">
        <f>VLOOKUP(F283,$R$13:$S$94,2,0)</f>
        <v>#N/A</v>
      </c>
      <c r="H283" s="7">
        <f t="shared" si="28"/>
        <v>271</v>
      </c>
      <c r="I283" s="2" t="str">
        <f t="shared" si="35"/>
        <v>×</v>
      </c>
      <c r="J283" s="2" t="str">
        <f t="shared" si="36"/>
        <v>×</v>
      </c>
      <c r="K283" s="2" t="str">
        <f t="shared" si="37"/>
        <v>×</v>
      </c>
      <c r="L283" s="2">
        <f t="shared" si="32"/>
        <v>0</v>
      </c>
      <c r="M283" s="2" t="str">
        <f t="shared" si="34"/>
        <v>●</v>
      </c>
      <c r="N283" s="21"/>
      <c r="O283" s="21"/>
      <c r="P283" s="21"/>
    </row>
    <row r="284" spans="1:16" ht="19.5" customHeight="1" x14ac:dyDescent="0.2">
      <c r="A284" s="1">
        <v>272</v>
      </c>
      <c r="B284" s="30"/>
      <c r="C284" s="30"/>
      <c r="D284" s="29"/>
      <c r="E284" s="18"/>
      <c r="F284" s="47">
        <f t="shared" si="33"/>
        <v>0</v>
      </c>
      <c r="G284" t="e">
        <f>VLOOKUP(F284,$R$13:$S$94,2,0)</f>
        <v>#N/A</v>
      </c>
      <c r="H284" s="7">
        <f t="shared" si="28"/>
        <v>272</v>
      </c>
      <c r="I284" s="2" t="str">
        <f t="shared" si="35"/>
        <v>×</v>
      </c>
      <c r="J284" s="2" t="str">
        <f t="shared" si="36"/>
        <v>×</v>
      </c>
      <c r="K284" s="2" t="str">
        <f t="shared" si="37"/>
        <v>×</v>
      </c>
      <c r="L284" s="2">
        <f t="shared" si="32"/>
        <v>0</v>
      </c>
      <c r="M284" s="2" t="str">
        <f t="shared" si="34"/>
        <v>●</v>
      </c>
      <c r="N284" s="21"/>
      <c r="O284" s="21"/>
      <c r="P284" s="21"/>
    </row>
    <row r="285" spans="1:16" ht="19.5" customHeight="1" x14ac:dyDescent="0.2">
      <c r="A285" s="1">
        <v>273</v>
      </c>
      <c r="B285" s="30"/>
      <c r="C285" s="30"/>
      <c r="D285" s="29"/>
      <c r="E285" s="18"/>
      <c r="F285" s="47">
        <f t="shared" si="33"/>
        <v>0</v>
      </c>
      <c r="G285" t="e">
        <f>VLOOKUP(F285,$R$13:$S$94,2,0)</f>
        <v>#N/A</v>
      </c>
      <c r="H285" s="7">
        <f t="shared" si="28"/>
        <v>273</v>
      </c>
      <c r="I285" s="2" t="str">
        <f t="shared" si="35"/>
        <v>×</v>
      </c>
      <c r="J285" s="2" t="str">
        <f t="shared" si="36"/>
        <v>×</v>
      </c>
      <c r="K285" s="2" t="str">
        <f t="shared" si="37"/>
        <v>×</v>
      </c>
      <c r="L285" s="2">
        <f t="shared" si="32"/>
        <v>0</v>
      </c>
      <c r="M285" s="2" t="str">
        <f t="shared" si="34"/>
        <v>●</v>
      </c>
      <c r="N285" s="21"/>
      <c r="O285" s="21"/>
      <c r="P285" s="21"/>
    </row>
    <row r="286" spans="1:16" ht="19.5" customHeight="1" x14ac:dyDescent="0.2">
      <c r="A286" s="1">
        <v>274</v>
      </c>
      <c r="B286" s="30"/>
      <c r="C286" s="30"/>
      <c r="D286" s="29"/>
      <c r="E286" s="18"/>
      <c r="F286" s="47">
        <f t="shared" si="33"/>
        <v>0</v>
      </c>
      <c r="G286" t="e">
        <f>VLOOKUP(F286,$R$13:$S$94,2,0)</f>
        <v>#N/A</v>
      </c>
      <c r="H286" s="7">
        <f t="shared" si="28"/>
        <v>274</v>
      </c>
      <c r="I286" s="2" t="str">
        <f t="shared" si="35"/>
        <v>×</v>
      </c>
      <c r="J286" s="2" t="str">
        <f t="shared" si="36"/>
        <v>×</v>
      </c>
      <c r="K286" s="2" t="str">
        <f t="shared" si="37"/>
        <v>×</v>
      </c>
      <c r="L286" s="2">
        <f t="shared" si="32"/>
        <v>0</v>
      </c>
      <c r="M286" s="2" t="str">
        <f t="shared" si="34"/>
        <v>●</v>
      </c>
      <c r="N286" s="21"/>
      <c r="O286" s="21"/>
      <c r="P286" s="21"/>
    </row>
    <row r="287" spans="1:16" ht="19.5" customHeight="1" x14ac:dyDescent="0.2">
      <c r="A287" s="1">
        <v>275</v>
      </c>
      <c r="B287" s="30"/>
      <c r="C287" s="30"/>
      <c r="D287" s="29"/>
      <c r="E287" s="18"/>
      <c r="F287" s="47">
        <f t="shared" si="33"/>
        <v>0</v>
      </c>
      <c r="G287" t="e">
        <f>VLOOKUP(F287,$R$13:$S$94,2,0)</f>
        <v>#N/A</v>
      </c>
      <c r="H287" s="7">
        <f t="shared" si="28"/>
        <v>275</v>
      </c>
      <c r="I287" s="2" t="str">
        <f t="shared" si="35"/>
        <v>×</v>
      </c>
      <c r="J287" s="2" t="str">
        <f t="shared" si="36"/>
        <v>×</v>
      </c>
      <c r="K287" s="2" t="str">
        <f t="shared" si="37"/>
        <v>×</v>
      </c>
      <c r="L287" s="2">
        <f t="shared" si="32"/>
        <v>0</v>
      </c>
      <c r="M287" s="2" t="str">
        <f t="shared" si="34"/>
        <v>●</v>
      </c>
      <c r="N287" s="21"/>
      <c r="O287" s="21"/>
      <c r="P287" s="21"/>
    </row>
    <row r="288" spans="1:16" ht="19.5" customHeight="1" x14ac:dyDescent="0.2">
      <c r="A288" s="1">
        <v>276</v>
      </c>
      <c r="B288" s="30"/>
      <c r="C288" s="30"/>
      <c r="D288" s="29"/>
      <c r="E288" s="18"/>
      <c r="F288" s="47">
        <f t="shared" si="33"/>
        <v>0</v>
      </c>
      <c r="G288" t="e">
        <f>VLOOKUP(F288,$R$13:$S$94,2,0)</f>
        <v>#N/A</v>
      </c>
      <c r="H288" s="7">
        <f t="shared" si="28"/>
        <v>276</v>
      </c>
      <c r="I288" s="2" t="str">
        <f t="shared" si="35"/>
        <v>×</v>
      </c>
      <c r="J288" s="2" t="str">
        <f t="shared" si="36"/>
        <v>×</v>
      </c>
      <c r="K288" s="2" t="str">
        <f t="shared" si="37"/>
        <v>×</v>
      </c>
      <c r="L288" s="2">
        <f t="shared" si="32"/>
        <v>0</v>
      </c>
      <c r="M288" s="2" t="str">
        <f t="shared" si="34"/>
        <v>●</v>
      </c>
      <c r="N288" s="21"/>
      <c r="O288" s="21"/>
      <c r="P288" s="21"/>
    </row>
    <row r="289" spans="1:16" ht="19.5" customHeight="1" x14ac:dyDescent="0.2">
      <c r="A289" s="1">
        <v>277</v>
      </c>
      <c r="B289" s="30"/>
      <c r="C289" s="30"/>
      <c r="D289" s="29"/>
      <c r="E289" s="18"/>
      <c r="F289" s="47">
        <f t="shared" si="33"/>
        <v>0</v>
      </c>
      <c r="G289" t="e">
        <f>VLOOKUP(F289,$R$13:$S$94,2,0)</f>
        <v>#N/A</v>
      </c>
      <c r="H289" s="7">
        <f t="shared" si="28"/>
        <v>277</v>
      </c>
      <c r="I289" s="2" t="str">
        <f t="shared" si="35"/>
        <v>×</v>
      </c>
      <c r="J289" s="2" t="str">
        <f t="shared" si="36"/>
        <v>×</v>
      </c>
      <c r="K289" s="2" t="str">
        <f t="shared" si="37"/>
        <v>×</v>
      </c>
      <c r="L289" s="2">
        <f t="shared" si="32"/>
        <v>0</v>
      </c>
      <c r="M289" s="2" t="str">
        <f t="shared" si="34"/>
        <v>●</v>
      </c>
      <c r="N289" s="21"/>
      <c r="O289" s="21"/>
      <c r="P289" s="21"/>
    </row>
    <row r="290" spans="1:16" ht="19.5" customHeight="1" x14ac:dyDescent="0.2">
      <c r="A290" s="1">
        <v>278</v>
      </c>
      <c r="B290" s="30"/>
      <c r="C290" s="30"/>
      <c r="D290" s="29"/>
      <c r="E290" s="18"/>
      <c r="F290" s="47">
        <f t="shared" si="33"/>
        <v>0</v>
      </c>
      <c r="G290" t="e">
        <f>VLOOKUP(F290,$R$13:$S$94,2,0)</f>
        <v>#N/A</v>
      </c>
      <c r="H290" s="7">
        <f t="shared" si="28"/>
        <v>278</v>
      </c>
      <c r="I290" s="2" t="str">
        <f t="shared" si="35"/>
        <v>×</v>
      </c>
      <c r="J290" s="2" t="str">
        <f t="shared" si="36"/>
        <v>×</v>
      </c>
      <c r="K290" s="2" t="str">
        <f t="shared" si="37"/>
        <v>×</v>
      </c>
      <c r="L290" s="2">
        <f t="shared" si="32"/>
        <v>0</v>
      </c>
      <c r="M290" s="2" t="str">
        <f t="shared" si="34"/>
        <v>●</v>
      </c>
      <c r="N290" s="21"/>
      <c r="O290" s="21"/>
      <c r="P290" s="21"/>
    </row>
    <row r="291" spans="1:16" ht="19.5" customHeight="1" x14ac:dyDescent="0.2">
      <c r="A291" s="1">
        <v>279</v>
      </c>
      <c r="B291" s="30"/>
      <c r="C291" s="30"/>
      <c r="D291" s="29"/>
      <c r="E291" s="18"/>
      <c r="F291" s="47">
        <f t="shared" si="33"/>
        <v>0</v>
      </c>
      <c r="G291" t="e">
        <f>VLOOKUP(F291,$R$13:$S$94,2,0)</f>
        <v>#N/A</v>
      </c>
      <c r="H291" s="7">
        <f t="shared" si="28"/>
        <v>279</v>
      </c>
      <c r="I291" s="2" t="str">
        <f t="shared" si="35"/>
        <v>×</v>
      </c>
      <c r="J291" s="2" t="str">
        <f t="shared" si="36"/>
        <v>×</v>
      </c>
      <c r="K291" s="2" t="str">
        <f t="shared" si="37"/>
        <v>×</v>
      </c>
      <c r="L291" s="2">
        <f t="shared" si="32"/>
        <v>0</v>
      </c>
      <c r="M291" s="2" t="str">
        <f t="shared" si="34"/>
        <v>●</v>
      </c>
      <c r="N291" s="21"/>
      <c r="O291" s="21"/>
      <c r="P291" s="21"/>
    </row>
    <row r="292" spans="1:16" ht="19.5" customHeight="1" x14ac:dyDescent="0.2">
      <c r="A292" s="1">
        <v>280</v>
      </c>
      <c r="B292" s="30"/>
      <c r="C292" s="30"/>
      <c r="D292" s="29"/>
      <c r="E292" s="18"/>
      <c r="F292" s="47">
        <f t="shared" si="33"/>
        <v>0</v>
      </c>
      <c r="G292" t="e">
        <f>VLOOKUP(F292,$R$13:$S$94,2,0)</f>
        <v>#N/A</v>
      </c>
      <c r="H292" s="7">
        <f t="shared" si="28"/>
        <v>280</v>
      </c>
      <c r="I292" s="2" t="str">
        <f t="shared" si="35"/>
        <v>×</v>
      </c>
      <c r="J292" s="2" t="str">
        <f t="shared" si="36"/>
        <v>×</v>
      </c>
      <c r="K292" s="2" t="str">
        <f t="shared" si="37"/>
        <v>×</v>
      </c>
      <c r="L292" s="2">
        <f t="shared" si="32"/>
        <v>0</v>
      </c>
      <c r="M292" s="2" t="str">
        <f t="shared" si="34"/>
        <v>●</v>
      </c>
      <c r="N292" s="21"/>
      <c r="O292" s="21"/>
      <c r="P292" s="21"/>
    </row>
    <row r="293" spans="1:16" ht="19.5" customHeight="1" x14ac:dyDescent="0.2">
      <c r="A293" s="1">
        <v>281</v>
      </c>
      <c r="B293" s="30"/>
      <c r="C293" s="30"/>
      <c r="D293" s="29"/>
      <c r="E293" s="18"/>
      <c r="F293" s="47">
        <f t="shared" si="33"/>
        <v>0</v>
      </c>
      <c r="G293" t="e">
        <f>VLOOKUP(F293,$R$13:$S$94,2,0)</f>
        <v>#N/A</v>
      </c>
      <c r="H293" s="7">
        <f t="shared" si="28"/>
        <v>281</v>
      </c>
      <c r="I293" s="2" t="str">
        <f t="shared" si="35"/>
        <v>×</v>
      </c>
      <c r="J293" s="2" t="str">
        <f t="shared" si="36"/>
        <v>×</v>
      </c>
      <c r="K293" s="2" t="str">
        <f t="shared" si="37"/>
        <v>×</v>
      </c>
      <c r="L293" s="2">
        <f t="shared" si="32"/>
        <v>0</v>
      </c>
      <c r="M293" s="2" t="str">
        <f t="shared" si="34"/>
        <v>●</v>
      </c>
      <c r="N293" s="21"/>
      <c r="O293" s="21"/>
      <c r="P293" s="21"/>
    </row>
    <row r="294" spans="1:16" ht="19.5" customHeight="1" x14ac:dyDescent="0.2">
      <c r="A294" s="1">
        <v>282</v>
      </c>
      <c r="B294" s="30"/>
      <c r="C294" s="30"/>
      <c r="D294" s="29"/>
      <c r="E294" s="18"/>
      <c r="F294" s="47">
        <f t="shared" si="33"/>
        <v>0</v>
      </c>
      <c r="G294" t="e">
        <f>VLOOKUP(F294,$R$13:$S$94,2,0)</f>
        <v>#N/A</v>
      </c>
      <c r="H294" s="7">
        <f t="shared" si="28"/>
        <v>282</v>
      </c>
      <c r="I294" s="2" t="str">
        <f t="shared" si="35"/>
        <v>×</v>
      </c>
      <c r="J294" s="2" t="str">
        <f t="shared" si="36"/>
        <v>×</v>
      </c>
      <c r="K294" s="2" t="str">
        <f t="shared" si="37"/>
        <v>×</v>
      </c>
      <c r="L294" s="2">
        <f t="shared" si="32"/>
        <v>0</v>
      </c>
      <c r="M294" s="2" t="str">
        <f t="shared" si="34"/>
        <v>●</v>
      </c>
      <c r="N294" s="21"/>
      <c r="O294" s="21"/>
      <c r="P294" s="21"/>
    </row>
    <row r="295" spans="1:16" ht="19.5" customHeight="1" x14ac:dyDescent="0.2">
      <c r="A295" s="1">
        <v>283</v>
      </c>
      <c r="B295" s="30"/>
      <c r="C295" s="30"/>
      <c r="D295" s="29"/>
      <c r="E295" s="18"/>
      <c r="F295" s="47">
        <f t="shared" si="33"/>
        <v>0</v>
      </c>
      <c r="G295" t="e">
        <f>VLOOKUP(F295,$R$13:$S$94,2,0)</f>
        <v>#N/A</v>
      </c>
      <c r="H295" s="7">
        <f t="shared" si="28"/>
        <v>283</v>
      </c>
      <c r="I295" s="2" t="str">
        <f t="shared" si="35"/>
        <v>×</v>
      </c>
      <c r="J295" s="2" t="str">
        <f t="shared" si="36"/>
        <v>×</v>
      </c>
      <c r="K295" s="2" t="str">
        <f t="shared" si="37"/>
        <v>×</v>
      </c>
      <c r="L295" s="2">
        <f t="shared" si="32"/>
        <v>0</v>
      </c>
      <c r="M295" s="2" t="str">
        <f t="shared" si="34"/>
        <v>●</v>
      </c>
      <c r="N295" s="21"/>
      <c r="O295" s="21"/>
      <c r="P295" s="21"/>
    </row>
    <row r="296" spans="1:16" ht="19.5" customHeight="1" x14ac:dyDescent="0.2">
      <c r="A296" s="1">
        <v>284</v>
      </c>
      <c r="B296" s="30"/>
      <c r="C296" s="30"/>
      <c r="D296" s="29"/>
      <c r="E296" s="18"/>
      <c r="F296" s="47">
        <f t="shared" si="33"/>
        <v>0</v>
      </c>
      <c r="G296" t="e">
        <f>VLOOKUP(F296,$R$13:$S$94,2,0)</f>
        <v>#N/A</v>
      </c>
      <c r="H296" s="7">
        <f t="shared" si="28"/>
        <v>284</v>
      </c>
      <c r="I296" s="2" t="str">
        <f t="shared" si="35"/>
        <v>×</v>
      </c>
      <c r="J296" s="2" t="str">
        <f t="shared" si="36"/>
        <v>×</v>
      </c>
      <c r="K296" s="2" t="str">
        <f t="shared" si="37"/>
        <v>×</v>
      </c>
      <c r="L296" s="2">
        <f t="shared" si="32"/>
        <v>0</v>
      </c>
      <c r="M296" s="2" t="str">
        <f t="shared" si="34"/>
        <v>●</v>
      </c>
      <c r="N296" s="21"/>
      <c r="O296" s="21"/>
      <c r="P296" s="21"/>
    </row>
    <row r="297" spans="1:16" ht="19.5" customHeight="1" x14ac:dyDescent="0.2">
      <c r="A297" s="1">
        <v>285</v>
      </c>
      <c r="B297" s="30"/>
      <c r="C297" s="30"/>
      <c r="D297" s="29"/>
      <c r="E297" s="18"/>
      <c r="F297" s="47">
        <f t="shared" si="33"/>
        <v>0</v>
      </c>
      <c r="G297" t="e">
        <f>VLOOKUP(F297,$R$13:$S$94,2,0)</f>
        <v>#N/A</v>
      </c>
      <c r="H297" s="7">
        <f t="shared" si="28"/>
        <v>285</v>
      </c>
      <c r="I297" s="2" t="str">
        <f t="shared" si="35"/>
        <v>×</v>
      </c>
      <c r="J297" s="2" t="str">
        <f t="shared" si="36"/>
        <v>×</v>
      </c>
      <c r="K297" s="2" t="str">
        <f t="shared" si="37"/>
        <v>×</v>
      </c>
      <c r="L297" s="2">
        <f t="shared" si="32"/>
        <v>0</v>
      </c>
      <c r="M297" s="2" t="str">
        <f t="shared" si="34"/>
        <v>●</v>
      </c>
      <c r="N297" s="21"/>
      <c r="O297" s="21"/>
      <c r="P297" s="21"/>
    </row>
    <row r="298" spans="1:16" ht="19.5" customHeight="1" x14ac:dyDescent="0.2">
      <c r="A298" s="1">
        <v>286</v>
      </c>
      <c r="B298" s="30"/>
      <c r="C298" s="30"/>
      <c r="D298" s="29"/>
      <c r="E298" s="18"/>
      <c r="F298" s="47">
        <f t="shared" si="33"/>
        <v>0</v>
      </c>
      <c r="G298" t="e">
        <f>VLOOKUP(F298,$R$13:$S$94,2,0)</f>
        <v>#N/A</v>
      </c>
      <c r="H298" s="7">
        <f t="shared" si="28"/>
        <v>286</v>
      </c>
      <c r="I298" s="2" t="str">
        <f t="shared" si="35"/>
        <v>×</v>
      </c>
      <c r="J298" s="2" t="str">
        <f t="shared" si="36"/>
        <v>×</v>
      </c>
      <c r="K298" s="2" t="str">
        <f t="shared" si="37"/>
        <v>×</v>
      </c>
      <c r="L298" s="2">
        <f t="shared" si="32"/>
        <v>0</v>
      </c>
      <c r="M298" s="2" t="str">
        <f t="shared" si="34"/>
        <v>●</v>
      </c>
      <c r="N298" s="21"/>
      <c r="O298" s="21"/>
      <c r="P298" s="21"/>
    </row>
    <row r="299" spans="1:16" ht="19.5" customHeight="1" x14ac:dyDescent="0.2">
      <c r="A299" s="1">
        <v>287</v>
      </c>
      <c r="B299" s="30"/>
      <c r="C299" s="30"/>
      <c r="D299" s="29"/>
      <c r="E299" s="18"/>
      <c r="F299" s="47">
        <f t="shared" si="33"/>
        <v>0</v>
      </c>
      <c r="G299" t="e">
        <f>VLOOKUP(F299,$R$13:$S$94,2,0)</f>
        <v>#N/A</v>
      </c>
      <c r="H299" s="7">
        <f t="shared" si="28"/>
        <v>287</v>
      </c>
      <c r="I299" s="2" t="str">
        <f t="shared" si="35"/>
        <v>×</v>
      </c>
      <c r="J299" s="2" t="str">
        <f t="shared" si="36"/>
        <v>×</v>
      </c>
      <c r="K299" s="2" t="str">
        <f t="shared" si="37"/>
        <v>×</v>
      </c>
      <c r="L299" s="2">
        <f t="shared" si="32"/>
        <v>0</v>
      </c>
      <c r="M299" s="2" t="str">
        <f t="shared" si="34"/>
        <v>●</v>
      </c>
      <c r="N299" s="21"/>
      <c r="O299" s="21"/>
      <c r="P299" s="21"/>
    </row>
    <row r="300" spans="1:16" ht="19.5" customHeight="1" x14ac:dyDescent="0.2">
      <c r="A300" s="1">
        <v>288</v>
      </c>
      <c r="B300" s="30"/>
      <c r="C300" s="30"/>
      <c r="D300" s="29"/>
      <c r="E300" s="18"/>
      <c r="F300" s="47">
        <f t="shared" si="33"/>
        <v>0</v>
      </c>
      <c r="G300" t="e">
        <f>VLOOKUP(F300,$R$13:$S$94,2,0)</f>
        <v>#N/A</v>
      </c>
      <c r="H300" s="7">
        <f t="shared" si="28"/>
        <v>288</v>
      </c>
      <c r="I300" s="2" t="str">
        <f t="shared" si="35"/>
        <v>×</v>
      </c>
      <c r="J300" s="2" t="str">
        <f t="shared" si="36"/>
        <v>×</v>
      </c>
      <c r="K300" s="2" t="str">
        <f t="shared" si="37"/>
        <v>×</v>
      </c>
      <c r="L300" s="2">
        <f t="shared" si="32"/>
        <v>0</v>
      </c>
      <c r="M300" s="2" t="str">
        <f t="shared" si="34"/>
        <v>●</v>
      </c>
      <c r="N300" s="21"/>
      <c r="O300" s="21"/>
      <c r="P300" s="21"/>
    </row>
    <row r="301" spans="1:16" ht="19.5" customHeight="1" x14ac:dyDescent="0.2">
      <c r="A301" s="1">
        <v>289</v>
      </c>
      <c r="B301" s="30"/>
      <c r="C301" s="30"/>
      <c r="D301" s="29"/>
      <c r="E301" s="18"/>
      <c r="F301" s="47">
        <f t="shared" si="33"/>
        <v>0</v>
      </c>
      <c r="G301" t="e">
        <f>VLOOKUP(F301,$R$13:$S$94,2,0)</f>
        <v>#N/A</v>
      </c>
      <c r="H301" s="7">
        <f t="shared" si="28"/>
        <v>289</v>
      </c>
      <c r="I301" s="2" t="str">
        <f t="shared" si="35"/>
        <v>×</v>
      </c>
      <c r="J301" s="2" t="str">
        <f t="shared" si="36"/>
        <v>×</v>
      </c>
      <c r="K301" s="2" t="str">
        <f t="shared" si="37"/>
        <v>×</v>
      </c>
      <c r="L301" s="2">
        <f t="shared" si="32"/>
        <v>0</v>
      </c>
      <c r="M301" s="2" t="str">
        <f t="shared" si="34"/>
        <v>●</v>
      </c>
      <c r="N301" s="21"/>
      <c r="O301" s="21"/>
      <c r="P301" s="21"/>
    </row>
    <row r="302" spans="1:16" ht="19.5" customHeight="1" x14ac:dyDescent="0.2">
      <c r="A302" s="1">
        <v>290</v>
      </c>
      <c r="B302" s="30"/>
      <c r="C302" s="30"/>
      <c r="D302" s="29"/>
      <c r="E302" s="18"/>
      <c r="F302" s="47">
        <f t="shared" si="33"/>
        <v>0</v>
      </c>
      <c r="G302" t="e">
        <f>VLOOKUP(F302,$R$13:$S$94,2,0)</f>
        <v>#N/A</v>
      </c>
      <c r="H302" s="7">
        <f t="shared" si="28"/>
        <v>290</v>
      </c>
      <c r="I302" s="2" t="str">
        <f t="shared" si="35"/>
        <v>×</v>
      </c>
      <c r="J302" s="2" t="str">
        <f t="shared" si="36"/>
        <v>×</v>
      </c>
      <c r="K302" s="2" t="str">
        <f t="shared" si="37"/>
        <v>×</v>
      </c>
      <c r="L302" s="2">
        <f t="shared" si="32"/>
        <v>0</v>
      </c>
      <c r="M302" s="2" t="str">
        <f t="shared" si="34"/>
        <v>●</v>
      </c>
      <c r="N302" s="21"/>
      <c r="O302" s="21"/>
      <c r="P302" s="21"/>
    </row>
    <row r="303" spans="1:16" ht="19.5" customHeight="1" x14ac:dyDescent="0.2">
      <c r="A303" s="1">
        <v>291</v>
      </c>
      <c r="B303" s="30"/>
      <c r="C303" s="30"/>
      <c r="D303" s="29"/>
      <c r="E303" s="18"/>
      <c r="F303" s="47">
        <f t="shared" si="33"/>
        <v>0</v>
      </c>
      <c r="G303" t="e">
        <f>VLOOKUP(F303,$R$13:$S$94,2,0)</f>
        <v>#N/A</v>
      </c>
      <c r="H303" s="7">
        <f t="shared" si="28"/>
        <v>291</v>
      </c>
      <c r="I303" s="2" t="str">
        <f t="shared" si="35"/>
        <v>×</v>
      </c>
      <c r="J303" s="2" t="str">
        <f t="shared" si="36"/>
        <v>×</v>
      </c>
      <c r="K303" s="2" t="str">
        <f t="shared" si="37"/>
        <v>×</v>
      </c>
      <c r="L303" s="2">
        <f t="shared" si="32"/>
        <v>0</v>
      </c>
      <c r="M303" s="2" t="str">
        <f t="shared" si="34"/>
        <v>●</v>
      </c>
      <c r="N303" s="21"/>
      <c r="O303" s="21"/>
      <c r="P303" s="21"/>
    </row>
    <row r="304" spans="1:16" ht="19.5" customHeight="1" x14ac:dyDescent="0.2">
      <c r="A304" s="1">
        <v>292</v>
      </c>
      <c r="B304" s="30"/>
      <c r="C304" s="30"/>
      <c r="D304" s="29"/>
      <c r="E304" s="18"/>
      <c r="F304" s="47">
        <f t="shared" si="33"/>
        <v>0</v>
      </c>
      <c r="G304" t="e">
        <f>VLOOKUP(F304,$R$13:$S$94,2,0)</f>
        <v>#N/A</v>
      </c>
      <c r="H304" s="7">
        <f t="shared" si="28"/>
        <v>292</v>
      </c>
      <c r="I304" s="2" t="str">
        <f t="shared" si="35"/>
        <v>×</v>
      </c>
      <c r="J304" s="2" t="str">
        <f t="shared" si="36"/>
        <v>×</v>
      </c>
      <c r="K304" s="2" t="str">
        <f t="shared" si="37"/>
        <v>×</v>
      </c>
      <c r="L304" s="2">
        <f t="shared" si="32"/>
        <v>0</v>
      </c>
      <c r="M304" s="2" t="str">
        <f t="shared" si="34"/>
        <v>●</v>
      </c>
      <c r="N304" s="21"/>
      <c r="O304" s="21"/>
      <c r="P304" s="21"/>
    </row>
    <row r="305" spans="1:16" ht="19.5" customHeight="1" x14ac:dyDescent="0.2">
      <c r="A305" s="1">
        <v>293</v>
      </c>
      <c r="B305" s="30"/>
      <c r="C305" s="30"/>
      <c r="D305" s="29"/>
      <c r="E305" s="18"/>
      <c r="F305" s="47">
        <f t="shared" si="33"/>
        <v>0</v>
      </c>
      <c r="G305" t="e">
        <f>VLOOKUP(F305,$R$13:$S$94,2,0)</f>
        <v>#N/A</v>
      </c>
      <c r="H305" s="7">
        <f t="shared" si="28"/>
        <v>293</v>
      </c>
      <c r="I305" s="2" t="str">
        <f t="shared" si="35"/>
        <v>×</v>
      </c>
      <c r="J305" s="2" t="str">
        <f t="shared" si="36"/>
        <v>×</v>
      </c>
      <c r="K305" s="2" t="str">
        <f t="shared" si="37"/>
        <v>×</v>
      </c>
      <c r="L305" s="2">
        <f t="shared" si="32"/>
        <v>0</v>
      </c>
      <c r="M305" s="2" t="str">
        <f t="shared" si="34"/>
        <v>●</v>
      </c>
      <c r="N305" s="21"/>
      <c r="O305" s="21"/>
      <c r="P305" s="21"/>
    </row>
    <row r="306" spans="1:16" ht="19.5" customHeight="1" x14ac:dyDescent="0.2">
      <c r="A306" s="1">
        <v>294</v>
      </c>
      <c r="B306" s="30"/>
      <c r="C306" s="30"/>
      <c r="D306" s="29"/>
      <c r="E306" s="18"/>
      <c r="F306" s="47">
        <f t="shared" si="33"/>
        <v>0</v>
      </c>
      <c r="G306" t="e">
        <f>VLOOKUP(F306,$R$13:$S$94,2,0)</f>
        <v>#N/A</v>
      </c>
      <c r="H306" s="7">
        <f t="shared" si="28"/>
        <v>294</v>
      </c>
      <c r="I306" s="2" t="str">
        <f t="shared" si="35"/>
        <v>×</v>
      </c>
      <c r="J306" s="2" t="str">
        <f t="shared" si="36"/>
        <v>×</v>
      </c>
      <c r="K306" s="2" t="str">
        <f t="shared" si="37"/>
        <v>×</v>
      </c>
      <c r="L306" s="2">
        <f t="shared" si="32"/>
        <v>0</v>
      </c>
      <c r="M306" s="2" t="str">
        <f t="shared" si="34"/>
        <v>●</v>
      </c>
      <c r="N306" s="21"/>
      <c r="O306" s="21"/>
      <c r="P306" s="21"/>
    </row>
    <row r="307" spans="1:16" ht="19.5" customHeight="1" x14ac:dyDescent="0.2">
      <c r="A307" s="1">
        <v>295</v>
      </c>
      <c r="B307" s="30"/>
      <c r="C307" s="30"/>
      <c r="D307" s="29"/>
      <c r="E307" s="18"/>
      <c r="F307" s="47">
        <f t="shared" si="33"/>
        <v>0</v>
      </c>
      <c r="G307" t="e">
        <f>VLOOKUP(F307,$R$13:$S$94,2,0)</f>
        <v>#N/A</v>
      </c>
      <c r="H307" s="7">
        <f t="shared" si="28"/>
        <v>295</v>
      </c>
      <c r="I307" s="2" t="str">
        <f t="shared" si="35"/>
        <v>×</v>
      </c>
      <c r="J307" s="2" t="str">
        <f t="shared" si="36"/>
        <v>×</v>
      </c>
      <c r="K307" s="2" t="str">
        <f t="shared" si="37"/>
        <v>×</v>
      </c>
      <c r="L307" s="2">
        <f t="shared" si="32"/>
        <v>0</v>
      </c>
      <c r="M307" s="2" t="str">
        <f t="shared" si="34"/>
        <v>●</v>
      </c>
      <c r="N307" s="21"/>
      <c r="O307" s="21"/>
      <c r="P307" s="21"/>
    </row>
    <row r="308" spans="1:16" ht="19.5" customHeight="1" x14ac:dyDescent="0.2">
      <c r="A308" s="1">
        <v>296</v>
      </c>
      <c r="B308" s="30"/>
      <c r="C308" s="30"/>
      <c r="D308" s="29"/>
      <c r="E308" s="18"/>
      <c r="F308" s="47">
        <f t="shared" si="33"/>
        <v>0</v>
      </c>
      <c r="G308" t="e">
        <f>VLOOKUP(F308,$R$13:$S$94,2,0)</f>
        <v>#N/A</v>
      </c>
      <c r="H308" s="7">
        <f t="shared" si="28"/>
        <v>296</v>
      </c>
      <c r="I308" s="2" t="str">
        <f t="shared" si="35"/>
        <v>×</v>
      </c>
      <c r="J308" s="2" t="str">
        <f t="shared" si="36"/>
        <v>×</v>
      </c>
      <c r="K308" s="2" t="str">
        <f t="shared" si="37"/>
        <v>×</v>
      </c>
      <c r="L308" s="2">
        <f t="shared" si="32"/>
        <v>0</v>
      </c>
      <c r="M308" s="2" t="str">
        <f t="shared" si="34"/>
        <v>●</v>
      </c>
      <c r="N308" s="21"/>
      <c r="O308" s="21"/>
      <c r="P308" s="21"/>
    </row>
    <row r="309" spans="1:16" ht="19.5" customHeight="1" x14ac:dyDescent="0.2">
      <c r="A309" s="1">
        <v>297</v>
      </c>
      <c r="B309" s="30"/>
      <c r="C309" s="30"/>
      <c r="D309" s="29"/>
      <c r="E309" s="18"/>
      <c r="F309" s="47">
        <f t="shared" si="33"/>
        <v>0</v>
      </c>
      <c r="G309" t="e">
        <f>VLOOKUP(F309,$R$13:$S$94,2,0)</f>
        <v>#N/A</v>
      </c>
      <c r="H309" s="7">
        <f t="shared" si="28"/>
        <v>297</v>
      </c>
      <c r="I309" s="2" t="str">
        <f t="shared" si="35"/>
        <v>×</v>
      </c>
      <c r="J309" s="2" t="str">
        <f t="shared" si="36"/>
        <v>×</v>
      </c>
      <c r="K309" s="2" t="str">
        <f t="shared" si="37"/>
        <v>×</v>
      </c>
      <c r="L309" s="2">
        <f t="shared" si="32"/>
        <v>0</v>
      </c>
      <c r="M309" s="2" t="str">
        <f t="shared" si="34"/>
        <v>●</v>
      </c>
      <c r="N309" s="21"/>
      <c r="O309" s="21"/>
      <c r="P309" s="21"/>
    </row>
    <row r="310" spans="1:16" ht="19.5" customHeight="1" x14ac:dyDescent="0.2">
      <c r="A310" s="1">
        <v>298</v>
      </c>
      <c r="B310" s="30"/>
      <c r="C310" s="30"/>
      <c r="D310" s="29"/>
      <c r="E310" s="18"/>
      <c r="F310" s="47">
        <f t="shared" si="33"/>
        <v>0</v>
      </c>
      <c r="G310" t="e">
        <f>VLOOKUP(F310,$R$13:$S$94,2,0)</f>
        <v>#N/A</v>
      </c>
      <c r="H310" s="7">
        <f t="shared" si="28"/>
        <v>298</v>
      </c>
      <c r="I310" s="2" t="str">
        <f t="shared" si="35"/>
        <v>×</v>
      </c>
      <c r="J310" s="2" t="str">
        <f t="shared" si="36"/>
        <v>×</v>
      </c>
      <c r="K310" s="2" t="str">
        <f t="shared" si="37"/>
        <v>×</v>
      </c>
      <c r="L310" s="2">
        <f t="shared" si="32"/>
        <v>0</v>
      </c>
      <c r="M310" s="2" t="str">
        <f t="shared" si="34"/>
        <v>●</v>
      </c>
      <c r="N310" s="21"/>
      <c r="O310" s="21"/>
      <c r="P310" s="21"/>
    </row>
    <row r="311" spans="1:16" ht="19.5" customHeight="1" x14ac:dyDescent="0.2">
      <c r="A311" s="1">
        <v>299</v>
      </c>
      <c r="B311" s="30"/>
      <c r="C311" s="30"/>
      <c r="D311" s="29"/>
      <c r="E311" s="18"/>
      <c r="F311" s="47">
        <f t="shared" si="33"/>
        <v>0</v>
      </c>
      <c r="G311" t="e">
        <f>VLOOKUP(F311,$R$13:$S$94,2,0)</f>
        <v>#N/A</v>
      </c>
      <c r="H311" s="7">
        <f t="shared" si="28"/>
        <v>299</v>
      </c>
      <c r="I311" s="2" t="str">
        <f t="shared" si="35"/>
        <v>×</v>
      </c>
      <c r="J311" s="2" t="str">
        <f t="shared" si="36"/>
        <v>×</v>
      </c>
      <c r="K311" s="2" t="str">
        <f t="shared" si="37"/>
        <v>×</v>
      </c>
      <c r="L311" s="2">
        <f t="shared" si="32"/>
        <v>0</v>
      </c>
      <c r="M311" s="2" t="str">
        <f t="shared" si="34"/>
        <v>●</v>
      </c>
      <c r="N311" s="21"/>
      <c r="O311" s="21"/>
      <c r="P311" s="21"/>
    </row>
    <row r="312" spans="1:16" ht="19.5" customHeight="1" thickBot="1" x14ac:dyDescent="0.25">
      <c r="A312" s="6">
        <v>300</v>
      </c>
      <c r="B312" s="39"/>
      <c r="C312" s="39"/>
      <c r="D312" s="40"/>
      <c r="E312" s="19"/>
      <c r="F312" s="47">
        <f t="shared" si="33"/>
        <v>0</v>
      </c>
      <c r="G312" t="e">
        <f>VLOOKUP(F312,$R$13:$S$94,2,0)</f>
        <v>#N/A</v>
      </c>
      <c r="H312" s="7">
        <f t="shared" si="28"/>
        <v>300</v>
      </c>
      <c r="I312" s="2" t="str">
        <f t="shared" si="35"/>
        <v>×</v>
      </c>
      <c r="J312" s="2" t="str">
        <f t="shared" si="36"/>
        <v>×</v>
      </c>
      <c r="K312" s="2" t="str">
        <f t="shared" si="37"/>
        <v>×</v>
      </c>
      <c r="L312" s="2">
        <f t="shared" si="32"/>
        <v>0</v>
      </c>
      <c r="M312" s="2" t="str">
        <f t="shared" si="34"/>
        <v>●</v>
      </c>
      <c r="N312" s="21"/>
      <c r="O312" s="21"/>
      <c r="P312" s="21"/>
    </row>
  </sheetData>
  <sheetProtection algorithmName="SHA-512" hashValue="+klHqId2Vax74Hi+EwwjM4B5gDtKnwusGDpCAT4qtoJCfUXFV4FL/wKz9ryPu0kzhk/hP4yzQbRsc4hP24MB6Q==" saltValue="3Aj99y0WNNdYiyAEiKptjQ==" spinCount="100000" sheet="1" selectLockedCells="1"/>
  <protectedRanges>
    <protectedRange sqref="B13:E312" name="範囲3"/>
    <protectedRange sqref="D5:D9" name="範囲2"/>
    <protectedRange sqref="D3" name="範囲1"/>
  </protectedRanges>
  <sortState xmlns:xlrd2="http://schemas.microsoft.com/office/spreadsheetml/2017/richdata2" ref="R15:S92">
    <sortCondition ref="R13"/>
  </sortState>
  <dataConsolidate/>
  <mergeCells count="5">
    <mergeCell ref="N5:P5"/>
    <mergeCell ref="N6:P6"/>
    <mergeCell ref="N7:P7"/>
    <mergeCell ref="A5:B9"/>
    <mergeCell ref="A1:D1"/>
  </mergeCells>
  <phoneticPr fontId="19"/>
  <conditionalFormatting sqref="B13:D13">
    <cfRule type="notContainsBlanks" dxfId="4" priority="2">
      <formula>LEN(TRIM(B13))&gt;0</formula>
    </cfRule>
  </conditionalFormatting>
  <conditionalFormatting sqref="D6:D7">
    <cfRule type="notContainsBlanks" dxfId="3" priority="4">
      <formula>LEN(TRIM(D6))&gt;0</formula>
    </cfRule>
  </conditionalFormatting>
  <conditionalFormatting sqref="D5:F5 D8:F9">
    <cfRule type="notContainsBlanks" dxfId="2" priority="8">
      <formula>LEN(TRIM(D5))&gt;0</formula>
    </cfRule>
  </conditionalFormatting>
  <conditionalFormatting sqref="N6">
    <cfRule type="containsText" dxfId="1" priority="9" operator="containsText" text="入力に不備が">
      <formula>NOT(ISERROR(SEARCH("入力に不備が",N6)))</formula>
    </cfRule>
  </conditionalFormatting>
  <conditionalFormatting sqref="N7">
    <cfRule type="containsText" dxfId="0" priority="7" operator="containsText" text="あります！！">
      <formula>NOT(ISERROR(SEARCH("あります！！",N7)))</formula>
    </cfRule>
  </conditionalFormatting>
  <dataValidations xWindow="654" yWindow="505" count="7">
    <dataValidation type="custom" imeMode="disabled" allowBlank="1" showInputMessage="1" showErrorMessage="1" errorTitle="半角英数字指定セル" error="半角英数字(アルファベットは大文字)で入力してください" sqref="C13:C312" xr:uid="{00000000-0002-0000-0000-000000000000}">
      <formula1>EXACT(UPPER(C13),C13)</formula1>
    </dataValidation>
    <dataValidation imeMode="halfAlpha" allowBlank="1" showInputMessage="1" showErrorMessage="1" sqref="D8" xr:uid="{00000000-0002-0000-0000-000001000000}"/>
    <dataValidation type="custom" imeMode="fullKatakana" allowBlank="1" showInputMessage="1" showErrorMessage="1" errorTitle="全角カタカナ指定セル" error="全角カタカナ（苗字と名前の間にスペース）で入力してください" sqref="D13:D312" xr:uid="{00000000-0002-0000-0000-000002000000}">
      <formula1>AND(D13=PHONETIC(D13),  LEN(D13)*2=LENB(D13))</formula1>
    </dataValidation>
    <dataValidation type="list" allowBlank="1" showInputMessage="1" showErrorMessage="1" sqref="B13:B312" xr:uid="{00000000-0002-0000-0000-000003000000}">
      <formula1>$Q$13:$Q$49</formula1>
    </dataValidation>
    <dataValidation allowBlank="1" showInputMessage="1" showErrorMessage="1" errorTitle="入力エラー" error="入力エラー：プルダウンから選択してください。" sqref="E5" xr:uid="{00000000-0002-0000-0000-000005000000}"/>
    <dataValidation type="custom" imeMode="off" allowBlank="1" showInputMessage="1" showErrorMessage="1" promptTitle="メールアドレス入力" prompt="@も含め、半角で正確に入力してください。" sqref="D9" xr:uid="{00000000-0002-0000-0000-000006000000}">
      <formula1>COUNTIF(D9,"*@*")</formula1>
    </dataValidation>
    <dataValidation type="list" allowBlank="1" showInputMessage="1" showErrorMessage="1" errorTitle="入力エラー" error="入力エラー：プルダウンから選択してください。" sqref="D5" xr:uid="{00000000-0002-0000-0000-000004000000}">
      <formula1>$R$13:$R$96</formula1>
    </dataValidation>
  </dataValidations>
  <printOptions horizontalCentered="1"/>
  <pageMargins left="0.23622047244094491" right="0.23622047244094491" top="0.23622047244094491" bottom="0.47244094488188981" header="0.19685039370078741" footer="0.19685039370078741"/>
  <pageSetup paperSize="9" scale="85" orientation="portrait" r:id="rId1"/>
  <headerFooter>
    <oddFooter>&amp;C&amp;P/&amp;N</oddFooter>
  </headerFooter>
  <ignoredErrors>
    <ignoredError sqref="F13:F31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Keigo ISHIWATA</dc:creator>
  <cp:lastModifiedBy>井上 英彦</cp:lastModifiedBy>
  <cp:lastPrinted>2021-09-22T01:50:49Z</cp:lastPrinted>
  <dcterms:created xsi:type="dcterms:W3CDTF">2016-02-13T01:46:01Z</dcterms:created>
  <dcterms:modified xsi:type="dcterms:W3CDTF">2025-04-14T04:20:00Z</dcterms:modified>
</cp:coreProperties>
</file>